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8_{2CC53649-1FB8-4563-B781-63BF9D485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NTM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1" i="1" l="1"/>
  <c r="M51" i="1"/>
  <c r="M36" i="1"/>
  <c r="R33" i="1"/>
  <c r="M33" i="1"/>
  <c r="R28" i="1"/>
  <c r="M28" i="1"/>
</calcChain>
</file>

<file path=xl/sharedStrings.xml><?xml version="1.0" encoding="utf-8"?>
<sst xmlns="http://schemas.openxmlformats.org/spreadsheetml/2006/main" count="352" uniqueCount="230">
  <si>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</si>
  <si>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</si>
  <si>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</si>
  <si>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</si>
  <si>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</si>
  <si>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</si>
  <si>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</si>
  <si>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</si>
  <si>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</si>
  <si>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</si>
  <si>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</si>
  <si>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</si>
  <si>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</si>
  <si>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</si>
  <si>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</si>
  <si>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</si>
  <si>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</si>
  <si>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</si>
  <si>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</si>
  <si>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</si>
  <si>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</si>
  <si>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</si>
  <si>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</si>
  <si>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</si>
  <si>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</si>
  <si>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</si>
  <si>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</si>
  <si>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</si>
  <si>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</si>
  <si>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</si>
  <si>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</si>
  <si>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</si>
  <si>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</si>
  <si>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</si>
  <si>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</si>
  <si>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</si>
  <si>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</si>
  <si>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</si>
  <si>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</si>
  <si>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</si>
  <si>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</si>
  <si>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</si>
  <si>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</si>
  <si>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</si>
  <si>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</si>
  <si>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</si>
  <si>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</si>
  <si>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</si>
  <si>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</si>
  <si>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</si>
  <si>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</si>
  <si>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</si>
  <si>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</si>
  <si>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</si>
  <si>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</si>
  <si>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</si>
  <si>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</si>
  <si>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</si>
  <si>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</si>
  <si>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</si>
  <si>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</si>
  <si>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</si>
  <si>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</si>
  <si>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</si>
  <si>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</si>
  <si>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</si>
  <si>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</si>
  <si>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</si>
  <si>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</si>
  <si>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</si>
  <si>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</si>
  <si>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</si>
  <si>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</si>
  <si>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</si>
  <si>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</si>
  <si>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Ultra-precision 5 Axes Micro Machining Centre</t>
  </si>
  <si>
    <t>MNM/MNTM</t>
  </si>
  <si>
    <t>M/s. KERN Micromatic, Germany</t>
  </si>
  <si>
    <t>KERN EVO</t>
  </si>
  <si>
    <t>2 µm positional accuracy</t>
  </si>
  <si>
    <t>MNTM</t>
  </si>
  <si>
    <t>MNM Workshop</t>
  </si>
  <si>
    <t>https://cmti.res.in/surface-engineering-laser-processing/</t>
  </si>
  <si>
    <t>Working</t>
  </si>
  <si>
    <t>Machining</t>
  </si>
  <si>
    <t xml:space="preserve">Working Range: X  300,   Y+J2:J36  280, Z  250 mm;  B -10° to 110°, C: 360⁰ </t>
  </si>
  <si>
    <t>Min Drilling Capability : Ø 30 µm</t>
  </si>
  <si>
    <t>Min Milling Capability : Ø 50 µm</t>
  </si>
  <si>
    <t>Maximum Spindle speed : 50000 Rpm</t>
  </si>
  <si>
    <t xml:space="preserve">Resolution : 0.1 µm 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</si>
  <si>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</si>
  <si>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</si>
  <si>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</si>
  <si>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</t>
  </si>
  <si>
    <t>Machining, Grinding</t>
  </si>
  <si>
    <t>Minimum wire diameter : 30 µm</t>
  </si>
  <si>
    <t>Work capacity: 750 × 550 × 250 mm</t>
  </si>
  <si>
    <t>Axis travel: 250/350/256 mm</t>
  </si>
  <si>
    <t>Hard Turn Mill-Center</t>
  </si>
  <si>
    <t>M/s, Hardinge, US</t>
  </si>
  <si>
    <t>QUEST 8/ 51 SP</t>
  </si>
  <si>
    <t xml:space="preserve">	Maximum turning diameter  		:  308 mm</t>
  </si>
  <si>
    <t>Milling</t>
  </si>
  <si>
    <t>Surface finish ( Ra ):0.2µm</t>
  </si>
  <si>
    <t>Roundness : 0.5 µm</t>
  </si>
  <si>
    <t xml:space="preserve"> Position Accuracies : 5 µm</t>
  </si>
  <si>
    <t>Repeatability: 2 µm</t>
  </si>
  <si>
    <t>Maximum turning length : 610 mm</t>
  </si>
  <si>
    <t>Gauge Block Interferometer</t>
  </si>
  <si>
    <t>PM/MNTM</t>
  </si>
  <si>
    <t>Brown &amp; Sharpe</t>
  </si>
  <si>
    <t>GBI 300</t>
  </si>
  <si>
    <t>Range: up to 300mm</t>
  </si>
  <si>
    <t>PM Lab</t>
  </si>
  <si>
    <t xml:space="preserve">Measuring Equipment </t>
  </si>
  <si>
    <t>Hexagon Manufacturing Intelligence, UK</t>
  </si>
  <si>
    <t>Resolution: 1 nm</t>
  </si>
  <si>
    <t>Repeatability : 5 nm</t>
  </si>
  <si>
    <t>Gauge Block Comparator</t>
  </si>
  <si>
    <t>Mahr Federal, Germany</t>
  </si>
  <si>
    <t>130B-24</t>
  </si>
  <si>
    <t>Range : 100 mm</t>
  </si>
  <si>
    <t xml:space="preserve">Working </t>
  </si>
  <si>
    <t>Resolution: 10 nm</t>
  </si>
  <si>
    <t>Flatness Interferometer</t>
  </si>
  <si>
    <t>Zygo, USA</t>
  </si>
  <si>
    <t>Verifire</t>
  </si>
  <si>
    <t>Sample size :100 mm</t>
  </si>
  <si>
    <t>Ametek India</t>
  </si>
  <si>
    <t>Resolution :  λ/8000 mm</t>
  </si>
  <si>
    <t>Laser wavelength:  λ = 632.8 nm</t>
  </si>
  <si>
    <t>Sample reflectivity: 0.1-100%</t>
  </si>
  <si>
    <t>Form Tester</t>
  </si>
  <si>
    <t>Taylor Hobson,UK</t>
  </si>
  <si>
    <t>Talyrond 585H</t>
  </si>
  <si>
    <t xml:space="preserve">Government </t>
  </si>
  <si>
    <t>MHI</t>
  </si>
  <si>
    <t xml:space="preserve">Modernization of Precisiom Metrology Laboratory </t>
  </si>
  <si>
    <t>Measuring Range-Length : 500 mm,</t>
  </si>
  <si>
    <t>Diameter : 400 mm</t>
  </si>
  <si>
    <t>Resolution : 0.3 nm</t>
  </si>
  <si>
    <t>Spindle rotational accuracy : 10 nm</t>
  </si>
  <si>
    <t>Straightness of arm: 0.3 mm</t>
  </si>
  <si>
    <t>Roughness Tester</t>
  </si>
  <si>
    <t>Form Talysurf, PGI Series 1500 S</t>
  </si>
  <si>
    <t>Pickup Range- 15 mm</t>
  </si>
  <si>
    <t>Traverse Length: 200mm</t>
  </si>
  <si>
    <t>Resolution: 0.3 nm</t>
  </si>
  <si>
    <t>CNC Gear Testing Machine</t>
  </si>
  <si>
    <t>Kapp Niles,  Germany</t>
  </si>
  <si>
    <t>KNM 6X</t>
  </si>
  <si>
    <t>Augmentation of testing facilities at CMTI</t>
  </si>
  <si>
    <t>Measurement Range- Internal Diameter: 650mm</t>
  </si>
  <si>
    <t>Kapp Niles Germany</t>
  </si>
  <si>
    <t xml:space="preserve">Kapp Niles India </t>
  </si>
  <si>
    <t>External Diameter:750 mm</t>
  </si>
  <si>
    <t>Resolution : 0.05 µm</t>
  </si>
  <si>
    <t>Module: 0.3 to 35 mm</t>
  </si>
  <si>
    <t>No. of Axes: 4</t>
  </si>
  <si>
    <t>Helix angle: 0-90°</t>
  </si>
  <si>
    <t>Portable Arm CMM</t>
  </si>
  <si>
    <t>Romer</t>
  </si>
  <si>
    <t>Romer Abolute Arm 8525-7</t>
  </si>
  <si>
    <t xml:space="preserve">MHI </t>
  </si>
  <si>
    <t>Resolution : 0.1µm</t>
  </si>
  <si>
    <t>Hexagon Metrology (India) Pvt. Ltd.</t>
  </si>
  <si>
    <t>No. of Axes: 6 + 1</t>
  </si>
  <si>
    <t>Maximum Permissible Error EUni, MPE : 0.031 µm</t>
  </si>
  <si>
    <t>Profile Projector</t>
  </si>
  <si>
    <t>Nikon</t>
  </si>
  <si>
    <t>V-24B</t>
  </si>
  <si>
    <t>Range: X: 200mm, Y:100mm and Screen Size: 600mm</t>
  </si>
  <si>
    <r>
      <t xml:space="preserve">Resolution: </t>
    </r>
    <r>
      <rPr>
        <sz val="11"/>
        <color rgb="FF000000"/>
        <rFont val="Times New Roman"/>
        <family val="1"/>
      </rPr>
      <t>linear:0.1µm , angular: 1 min</t>
    </r>
  </si>
  <si>
    <r>
      <t xml:space="preserve">Magnification: </t>
    </r>
    <r>
      <rPr>
        <sz val="11"/>
        <color rgb="FF000000"/>
        <rFont val="Times New Roman"/>
        <family val="1"/>
      </rPr>
      <t xml:space="preserve">5X ,10X , 20X , 50X , 100X </t>
    </r>
  </si>
  <si>
    <t>Vision Measuring System</t>
  </si>
  <si>
    <t>Hexagon Metrology (I) Pvt. Ltd.</t>
  </si>
  <si>
    <t xml:space="preserve">Optive Lite </t>
  </si>
  <si>
    <t>Measuring Volume: 300 X 200 X2 00</t>
  </si>
  <si>
    <t>XY Stage resolition: 0.05µm</t>
  </si>
  <si>
    <t>Machine Accuracy:Exy: (2.5+L/250 )µm</t>
  </si>
  <si>
    <t>Ultra Precision Coordinate Measuring Machine</t>
  </si>
  <si>
    <t>Carl Zeiss, Germany</t>
  </si>
  <si>
    <t>PRISMO ULTRA</t>
  </si>
  <si>
    <t>Range: X: 900 mm, Y: 1300 mm, Z: 650 mm</t>
  </si>
  <si>
    <t>Carl Zeiss , Germany</t>
  </si>
  <si>
    <t>Carl Zeiss, India</t>
  </si>
  <si>
    <t>Resolution: 0.02 µm</t>
  </si>
  <si>
    <t>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</si>
  <si>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</si>
  <si>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</si>
  <si>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</si>
  <si>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Measuring Range: 80 m</t>
  </si>
  <si>
    <t>Octagon Precision India Pvt. Ltd., Pune</t>
  </si>
  <si>
    <t xml:space="preserve">Octagon Precision India Pvt. Ltd., Pune </t>
  </si>
  <si>
    <t>Accuracy : ± 1 ppm</t>
  </si>
  <si>
    <t>Laser Tracker</t>
  </si>
  <si>
    <t>Hexagon Metrology</t>
  </si>
  <si>
    <t>Leica AT 401</t>
  </si>
  <si>
    <t>Working Volume (ø): 320 m</t>
  </si>
  <si>
    <t>Resolution: 1µm</t>
  </si>
  <si>
    <t>Accuracy : ±  (15 µm + 6 µm/m)</t>
  </si>
  <si>
    <t>Laser Interferometer system</t>
  </si>
  <si>
    <t>Renishaw, UK</t>
  </si>
  <si>
    <t>XL-80/ ML-10</t>
  </si>
  <si>
    <t>Measurement Range: 80 m</t>
  </si>
  <si>
    <t>Renishaw India</t>
  </si>
  <si>
    <t>Resolution : 1nm</t>
  </si>
  <si>
    <t>High Precision Autocollimator</t>
  </si>
  <si>
    <t>Moller Wedel Germany</t>
  </si>
  <si>
    <t>Elcomat 3000</t>
  </si>
  <si>
    <r>
      <t xml:space="preserve">Range: </t>
    </r>
    <r>
      <rPr>
        <sz val="11"/>
        <color rgb="FF000000"/>
        <rFont val="Times New Roman"/>
        <family val="1"/>
      </rPr>
      <t>±1080 arc sec (Horizontal &amp; Vertical)</t>
    </r>
  </si>
  <si>
    <t>Nanotech Instrument, Delhi</t>
  </si>
  <si>
    <r>
      <t xml:space="preserve">Resolution : </t>
    </r>
    <r>
      <rPr>
        <sz val="11"/>
        <color rgb="FF000000"/>
        <rFont val="Times New Roman"/>
        <family val="1"/>
      </rPr>
      <t>0.001 arc sec</t>
    </r>
  </si>
  <si>
    <r>
      <t xml:space="preserve">Repeatability : </t>
    </r>
    <r>
      <rPr>
        <sz val="11"/>
        <color rgb="FF000000"/>
        <rFont val="Times New Roman"/>
        <family val="1"/>
      </rPr>
      <t>± 0.03 sec accuracy over any 20 sec</t>
    </r>
  </si>
  <si>
    <t>Co-ordinate Measuring Machine (CMM)</t>
  </si>
  <si>
    <t>Regional Centre/MNTM</t>
  </si>
  <si>
    <t>Mitutoyo, Japan</t>
  </si>
  <si>
    <t>Beyond Crysta, 7106</t>
  </si>
  <si>
    <t>Size (X/Y/Z Axis) : 700 / 1000 / 600 mm</t>
  </si>
  <si>
    <t>Accuracy :(1.9+0.3L/1000)</t>
  </si>
  <si>
    <t xml:space="preserve">Universal Length Measuring Machine </t>
  </si>
  <si>
    <t>Aditya Engineering Company</t>
  </si>
  <si>
    <t>Lab MicroCal 600T</t>
  </si>
  <si>
    <t>Stroke size : 100 mm absolute / 600 mm diffrential</t>
  </si>
  <si>
    <t>Accuracy :(0.5+L/1000)</t>
  </si>
  <si>
    <t>Video Measuring System</t>
  </si>
  <si>
    <t>Customized Technologies</t>
  </si>
  <si>
    <t>Rapid-I V2015</t>
  </si>
  <si>
    <t>Size (X/Y/Z Axis) : 200 / 140 / 140 mm</t>
  </si>
  <si>
    <t>Accuracy :(3+L/100)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</si>
</sst>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4"/>
  <sheetViews>
    <sheetView tabSelected="1" workbookViewId="0">
      <selection activeCell="H13" sqref="H13:H1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5.7109375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24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24" ht="30.75" thickBot="1" x14ac:dyDescent="0.3">
      <c r="A2" s="3" t="s">
        <v>75</v>
      </c>
      <c r="B2" s="3"/>
      <c r="C2" s="3" t="s">
        <v>76</v>
      </c>
      <c r="D2" s="3" t="s">
        <v>77</v>
      </c>
      <c r="E2" s="3" t="s">
        <v>78</v>
      </c>
      <c r="F2" s="3"/>
      <c r="G2" s="4"/>
      <c r="H2" s="3"/>
      <c r="I2" s="3"/>
      <c r="J2" s="5" t="s">
        <v>79</v>
      </c>
      <c r="K2" s="3" t="s">
        <v>80</v>
      </c>
      <c r="L2" s="3" t="s">
        <v>81</v>
      </c>
      <c r="M2" s="3"/>
      <c r="N2" s="6" t="s">
        <v>82</v>
      </c>
      <c r="O2" s="3" t="s">
        <v>83</v>
      </c>
      <c r="P2" s="3" t="s">
        <v>84</v>
      </c>
      <c r="Q2" s="7"/>
      <c r="R2" s="3"/>
      <c r="S2" s="3"/>
      <c r="T2" s="3"/>
      <c r="U2" s="3"/>
      <c r="V2" s="3"/>
      <c r="W2" s="3"/>
      <c r="X2" s="3"/>
    </row>
    <row r="3" spans="1:24" ht="60.75" thickBot="1" x14ac:dyDescent="0.3">
      <c r="A3" s="8"/>
      <c r="B3" s="8"/>
      <c r="C3" s="8"/>
      <c r="D3" s="8"/>
      <c r="E3" s="8"/>
      <c r="F3" s="8"/>
      <c r="G3" s="9"/>
      <c r="H3" s="8"/>
      <c r="I3" s="8"/>
      <c r="J3" s="10" t="s">
        <v>85</v>
      </c>
      <c r="K3" s="8"/>
      <c r="L3" s="8"/>
      <c r="M3" s="8"/>
      <c r="N3" s="11"/>
      <c r="O3" s="8"/>
      <c r="P3" s="8"/>
      <c r="Q3" s="12"/>
      <c r="R3" s="8"/>
      <c r="S3" s="8"/>
      <c r="T3" s="8"/>
      <c r="U3" s="8"/>
      <c r="V3" s="8"/>
      <c r="W3" s="8"/>
      <c r="X3" s="8"/>
    </row>
    <row r="4" spans="1:24" ht="30.75" thickBot="1" x14ac:dyDescent="0.3">
      <c r="A4" s="8"/>
      <c r="B4" s="8"/>
      <c r="C4" s="8"/>
      <c r="D4" s="8"/>
      <c r="E4" s="8"/>
      <c r="F4" s="8"/>
      <c r="G4" s="9"/>
      <c r="H4" s="8"/>
      <c r="I4" s="8"/>
      <c r="J4" s="10" t="s">
        <v>86</v>
      </c>
      <c r="K4" s="8"/>
      <c r="L4" s="8"/>
      <c r="M4" s="8"/>
      <c r="N4" s="11"/>
      <c r="O4" s="8"/>
      <c r="P4" s="8"/>
      <c r="Q4" s="12"/>
      <c r="R4" s="8"/>
      <c r="S4" s="8"/>
      <c r="T4" s="8"/>
      <c r="U4" s="8"/>
      <c r="V4" s="8"/>
      <c r="W4" s="8"/>
      <c r="X4" s="8"/>
    </row>
    <row r="5" spans="1:24" ht="30.75" thickBot="1" x14ac:dyDescent="0.3">
      <c r="A5" s="8"/>
      <c r="B5" s="8"/>
      <c r="C5" s="8"/>
      <c r="D5" s="8"/>
      <c r="E5" s="8"/>
      <c r="F5" s="8"/>
      <c r="G5" s="9"/>
      <c r="H5" s="8"/>
      <c r="I5" s="8"/>
      <c r="J5" s="10" t="s">
        <v>86</v>
      </c>
      <c r="K5" s="8"/>
      <c r="L5" s="8"/>
      <c r="M5" s="8"/>
      <c r="N5" s="11"/>
      <c r="O5" s="8"/>
      <c r="P5" s="8"/>
      <c r="Q5" s="12"/>
      <c r="R5" s="8"/>
      <c r="S5" s="8"/>
      <c r="T5" s="8"/>
      <c r="U5" s="8"/>
      <c r="V5" s="8"/>
      <c r="W5" s="8"/>
      <c r="X5" s="8"/>
    </row>
    <row r="6" spans="1:24" ht="30.75" thickBot="1" x14ac:dyDescent="0.3">
      <c r="A6" s="8"/>
      <c r="B6" s="8"/>
      <c r="C6" s="8"/>
      <c r="D6" s="8"/>
      <c r="E6" s="8"/>
      <c r="F6" s="8"/>
      <c r="G6" s="9"/>
      <c r="H6" s="8"/>
      <c r="I6" s="8"/>
      <c r="J6" s="10" t="s">
        <v>87</v>
      </c>
      <c r="K6" s="8"/>
      <c r="L6" s="8"/>
      <c r="M6" s="8"/>
      <c r="N6" s="11"/>
      <c r="O6" s="8"/>
      <c r="P6" s="8"/>
      <c r="Q6" s="12"/>
      <c r="R6" s="8"/>
      <c r="S6" s="8"/>
      <c r="T6" s="8"/>
      <c r="U6" s="8"/>
      <c r="V6" s="8"/>
      <c r="W6" s="8"/>
      <c r="X6" s="8"/>
    </row>
    <row r="7" spans="1:24" ht="30.75" thickBot="1" x14ac:dyDescent="0.3">
      <c r="A7" s="8"/>
      <c r="B7" s="8"/>
      <c r="C7" s="8"/>
      <c r="D7" s="8"/>
      <c r="E7" s="8"/>
      <c r="F7" s="8"/>
      <c r="G7" s="9"/>
      <c r="H7" s="8"/>
      <c r="I7" s="8"/>
      <c r="J7" s="10" t="s">
        <v>88</v>
      </c>
      <c r="K7" s="8"/>
      <c r="L7" s="8"/>
      <c r="M7" s="8"/>
      <c r="N7" s="11"/>
      <c r="O7" s="8"/>
      <c r="P7" s="8"/>
      <c r="Q7" s="12"/>
      <c r="R7" s="8"/>
      <c r="S7" s="8"/>
      <c r="T7" s="8"/>
      <c r="U7" s="8"/>
      <c r="V7" s="8"/>
      <c r="W7" s="8"/>
      <c r="X7" s="8"/>
    </row>
    <row r="8" spans="1:24" ht="15.75" thickBot="1" x14ac:dyDescent="0.3">
      <c r="A8" s="8"/>
      <c r="B8" s="8"/>
      <c r="C8" s="8"/>
      <c r="D8" s="8"/>
      <c r="E8" s="8"/>
      <c r="F8" s="8"/>
      <c r="G8" s="9"/>
      <c r="H8" s="8"/>
      <c r="I8" s="8"/>
      <c r="J8" s="10" t="s">
        <v>89</v>
      </c>
      <c r="K8" s="8"/>
      <c r="L8" s="8"/>
      <c r="M8" s="8"/>
      <c r="N8" s="11"/>
      <c r="O8" s="8"/>
      <c r="P8" s="8"/>
      <c r="Q8" s="12"/>
      <c r="R8" s="8"/>
      <c r="S8" s="8"/>
      <c r="T8" s="8"/>
      <c r="U8" s="8"/>
      <c r="V8" s="8"/>
      <c r="W8" s="8"/>
      <c r="X8" s="8"/>
    </row>
    <row r="9" spans="1:24" ht="45.75" thickBot="1" x14ac:dyDescent="0.3">
      <c r="A9" s="8" t="s">
        <v>90</v>
      </c>
      <c r="B9" s="8"/>
      <c r="C9" s="8" t="s">
        <v>76</v>
      </c>
      <c r="D9" s="8" t="s">
        <v>91</v>
      </c>
      <c r="E9" s="8" t="s">
        <v>92</v>
      </c>
      <c r="F9" s="8"/>
      <c r="G9" s="9"/>
      <c r="H9" s="8"/>
      <c r="I9" s="8"/>
      <c r="J9" s="13" t="s">
        <v>93</v>
      </c>
      <c r="K9" s="8" t="s">
        <v>80</v>
      </c>
      <c r="L9" s="8" t="s">
        <v>81</v>
      </c>
      <c r="M9" s="8"/>
      <c r="N9" s="11"/>
      <c r="O9" s="8" t="s">
        <v>83</v>
      </c>
      <c r="P9" s="8" t="s">
        <v>94</v>
      </c>
      <c r="Q9" s="12"/>
      <c r="R9" s="8"/>
      <c r="S9" s="8"/>
      <c r="T9" s="8"/>
      <c r="U9" s="8"/>
      <c r="V9" s="8"/>
      <c r="W9" s="8"/>
      <c r="X9" s="8"/>
    </row>
    <row r="10" spans="1:24" ht="30.75" thickBot="1" x14ac:dyDescent="0.3">
      <c r="A10" s="8"/>
      <c r="B10" s="8"/>
      <c r="C10" s="8"/>
      <c r="D10" s="8"/>
      <c r="E10" s="8"/>
      <c r="F10" s="8"/>
      <c r="G10" s="9"/>
      <c r="H10" s="8"/>
      <c r="I10" s="8"/>
      <c r="J10" s="13" t="s">
        <v>95</v>
      </c>
      <c r="K10" s="8"/>
      <c r="L10" s="8"/>
      <c r="M10" s="8"/>
      <c r="N10" s="11"/>
      <c r="O10" s="8"/>
      <c r="P10" s="8"/>
      <c r="Q10" s="12"/>
      <c r="R10" s="8"/>
      <c r="S10" s="8"/>
      <c r="T10" s="8"/>
      <c r="U10" s="8"/>
      <c r="V10" s="8"/>
      <c r="W10" s="8"/>
      <c r="X10" s="8"/>
    </row>
    <row r="11" spans="1:24" ht="30.75" thickBot="1" x14ac:dyDescent="0.3">
      <c r="A11" s="8"/>
      <c r="B11" s="8"/>
      <c r="C11" s="8"/>
      <c r="D11" s="8"/>
      <c r="E11" s="8"/>
      <c r="F11" s="8"/>
      <c r="G11" s="9"/>
      <c r="H11" s="8"/>
      <c r="I11" s="8"/>
      <c r="J11" s="13" t="s">
        <v>96</v>
      </c>
      <c r="K11" s="8"/>
      <c r="L11" s="8"/>
      <c r="M11" s="8"/>
      <c r="N11" s="11"/>
      <c r="O11" s="8"/>
      <c r="P11" s="8"/>
      <c r="Q11" s="12"/>
      <c r="R11" s="8"/>
      <c r="S11" s="8"/>
      <c r="T11" s="8"/>
      <c r="U11" s="8"/>
      <c r="V11" s="8"/>
      <c r="W11" s="8"/>
      <c r="X11" s="8"/>
    </row>
    <row r="12" spans="1:24" ht="30.75" thickBot="1" x14ac:dyDescent="0.3">
      <c r="A12" s="8"/>
      <c r="B12" s="8"/>
      <c r="C12" s="8"/>
      <c r="D12" s="8"/>
      <c r="E12" s="8"/>
      <c r="F12" s="8"/>
      <c r="G12" s="9"/>
      <c r="H12" s="8"/>
      <c r="I12" s="8"/>
      <c r="J12" s="13" t="s">
        <v>97</v>
      </c>
      <c r="K12" s="8"/>
      <c r="L12" s="8"/>
      <c r="M12" s="8"/>
      <c r="N12" s="11"/>
      <c r="O12" s="8"/>
      <c r="P12" s="8"/>
      <c r="Q12" s="12"/>
      <c r="R12" s="8"/>
      <c r="S12" s="8"/>
      <c r="T12" s="8"/>
      <c r="U12" s="8"/>
      <c r="V12" s="8"/>
      <c r="W12" s="8"/>
      <c r="X12" s="8"/>
    </row>
    <row r="13" spans="1:24" ht="45" x14ac:dyDescent="0.25">
      <c r="A13" s="8" t="s">
        <v>98</v>
      </c>
      <c r="B13" s="8"/>
      <c r="C13" s="8" t="s">
        <v>76</v>
      </c>
      <c r="D13" s="8" t="s">
        <v>99</v>
      </c>
      <c r="E13" s="8" t="s">
        <v>100</v>
      </c>
      <c r="F13" s="8"/>
      <c r="G13" s="9"/>
      <c r="H13" s="8"/>
      <c r="I13" s="8"/>
      <c r="J13" s="14" t="s">
        <v>101</v>
      </c>
      <c r="K13" s="8" t="s">
        <v>80</v>
      </c>
      <c r="L13" s="8" t="s">
        <v>81</v>
      </c>
      <c r="M13" s="8"/>
      <c r="N13" s="11"/>
      <c r="O13" s="8" t="s">
        <v>83</v>
      </c>
      <c r="P13" s="8" t="s">
        <v>102</v>
      </c>
      <c r="Q13" s="12"/>
      <c r="R13" s="8"/>
      <c r="S13" s="8"/>
      <c r="T13" s="8"/>
      <c r="U13" s="8"/>
      <c r="V13" s="8"/>
      <c r="W13" s="8"/>
      <c r="X13" s="8"/>
    </row>
    <row r="14" spans="1:24" x14ac:dyDescent="0.25">
      <c r="A14" s="8"/>
      <c r="B14" s="8"/>
      <c r="C14" s="8"/>
      <c r="D14" s="8"/>
      <c r="E14" s="8"/>
      <c r="F14" s="8"/>
      <c r="G14" s="9"/>
      <c r="H14" s="8"/>
      <c r="I14" s="8"/>
      <c r="J14" s="15" t="s">
        <v>103</v>
      </c>
      <c r="K14" s="8"/>
      <c r="L14" s="8"/>
      <c r="M14" s="8"/>
      <c r="N14" s="11"/>
      <c r="O14" s="8"/>
      <c r="P14" s="8"/>
      <c r="Q14" s="12"/>
      <c r="R14" s="8"/>
      <c r="S14" s="8"/>
      <c r="T14" s="8"/>
      <c r="U14" s="8"/>
      <c r="V14" s="8"/>
      <c r="W14" s="8"/>
      <c r="X14" s="8"/>
    </row>
    <row r="15" spans="1:24" x14ac:dyDescent="0.25">
      <c r="A15" s="8"/>
      <c r="B15" s="8"/>
      <c r="C15" s="8"/>
      <c r="D15" s="8"/>
      <c r="E15" s="8"/>
      <c r="F15" s="8"/>
      <c r="G15" s="9"/>
      <c r="H15" s="8"/>
      <c r="I15" s="8"/>
      <c r="J15" s="15" t="s">
        <v>104</v>
      </c>
      <c r="K15" s="8"/>
      <c r="L15" s="8"/>
      <c r="M15" s="8"/>
      <c r="N15" s="11"/>
      <c r="O15" s="8"/>
      <c r="P15" s="8"/>
      <c r="Q15" s="12"/>
      <c r="R15" s="8"/>
      <c r="S15" s="8"/>
      <c r="T15" s="8"/>
      <c r="U15" s="8"/>
      <c r="V15" s="8"/>
      <c r="W15" s="8"/>
      <c r="X15" s="8"/>
    </row>
    <row r="16" spans="1:24" x14ac:dyDescent="0.25">
      <c r="A16" s="8"/>
      <c r="B16" s="8"/>
      <c r="C16" s="8"/>
      <c r="D16" s="8"/>
      <c r="E16" s="8"/>
      <c r="F16" s="8"/>
      <c r="G16" s="9"/>
      <c r="H16" s="8"/>
      <c r="I16" s="8"/>
      <c r="J16" s="15" t="s">
        <v>105</v>
      </c>
      <c r="K16" s="8"/>
      <c r="L16" s="8"/>
      <c r="M16" s="8"/>
      <c r="N16" s="11"/>
      <c r="O16" s="8"/>
      <c r="P16" s="8"/>
      <c r="Q16" s="12"/>
      <c r="R16" s="8"/>
      <c r="S16" s="8"/>
      <c r="T16" s="8"/>
      <c r="U16" s="8"/>
      <c r="V16" s="8"/>
      <c r="W16" s="8"/>
      <c r="X16" s="8"/>
    </row>
    <row r="17" spans="1:24" x14ac:dyDescent="0.25">
      <c r="A17" s="8"/>
      <c r="B17" s="8"/>
      <c r="C17" s="8"/>
      <c r="D17" s="8"/>
      <c r="E17" s="8"/>
      <c r="F17" s="8"/>
      <c r="G17" s="9"/>
      <c r="H17" s="8"/>
      <c r="I17" s="8"/>
      <c r="J17" s="15" t="s">
        <v>106</v>
      </c>
      <c r="K17" s="8"/>
      <c r="L17" s="8"/>
      <c r="M17" s="8"/>
      <c r="N17" s="11"/>
      <c r="O17" s="8"/>
      <c r="P17" s="8"/>
      <c r="Q17" s="12"/>
      <c r="R17" s="8"/>
      <c r="S17" s="8"/>
      <c r="T17" s="8"/>
      <c r="U17" s="8"/>
      <c r="V17" s="8"/>
      <c r="W17" s="8"/>
      <c r="X17" s="8"/>
    </row>
    <row r="18" spans="1:24" ht="30.75" thickBot="1" x14ac:dyDescent="0.3">
      <c r="A18" s="8"/>
      <c r="B18" s="8"/>
      <c r="C18" s="8"/>
      <c r="D18" s="8"/>
      <c r="E18" s="8"/>
      <c r="F18" s="8"/>
      <c r="G18" s="9"/>
      <c r="H18" s="8"/>
      <c r="I18" s="8"/>
      <c r="J18" s="16" t="s">
        <v>107</v>
      </c>
      <c r="K18" s="8"/>
      <c r="L18" s="8"/>
      <c r="M18" s="8"/>
      <c r="N18" s="11"/>
      <c r="O18" s="8"/>
      <c r="P18" s="8"/>
      <c r="Q18" s="17"/>
      <c r="R18" s="8"/>
      <c r="S18" s="8"/>
      <c r="T18" s="8"/>
      <c r="U18" s="8"/>
      <c r="V18" s="8"/>
      <c r="W18" s="8"/>
      <c r="X18" s="8"/>
    </row>
    <row r="19" spans="1:24" ht="15.75" thickBot="1" x14ac:dyDescent="0.3">
      <c r="A19" s="8" t="s">
        <v>108</v>
      </c>
      <c r="B19" s="8"/>
      <c r="C19" s="8" t="s">
        <v>109</v>
      </c>
      <c r="D19" s="8" t="s">
        <v>110</v>
      </c>
      <c r="E19" s="8" t="s">
        <v>111</v>
      </c>
      <c r="F19" s="8"/>
      <c r="G19" s="9"/>
      <c r="H19" s="8"/>
      <c r="I19" s="8"/>
      <c r="J19" s="13" t="s">
        <v>112</v>
      </c>
      <c r="K19" s="8" t="s">
        <v>80</v>
      </c>
      <c r="L19" s="8" t="s">
        <v>113</v>
      </c>
      <c r="M19" s="8"/>
      <c r="N19" s="8"/>
      <c r="O19" s="8" t="s">
        <v>83</v>
      </c>
      <c r="P19" s="8" t="s">
        <v>114</v>
      </c>
      <c r="Q19" s="8"/>
      <c r="R19" s="8"/>
      <c r="S19" s="8"/>
      <c r="T19" s="8" t="s">
        <v>115</v>
      </c>
      <c r="U19" s="8"/>
      <c r="V19" s="8"/>
      <c r="W19" s="8"/>
      <c r="X19" s="8"/>
    </row>
    <row r="20" spans="1:24" ht="15.75" thickBot="1" x14ac:dyDescent="0.3">
      <c r="A20" s="8"/>
      <c r="B20" s="8"/>
      <c r="C20" s="8"/>
      <c r="D20" s="8"/>
      <c r="E20" s="8"/>
      <c r="F20" s="8"/>
      <c r="G20" s="9"/>
      <c r="H20" s="8"/>
      <c r="I20" s="8"/>
      <c r="J20" s="18" t="s">
        <v>116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thickBot="1" x14ac:dyDescent="0.3">
      <c r="A21" s="8"/>
      <c r="B21" s="8"/>
      <c r="C21" s="8"/>
      <c r="D21" s="8"/>
      <c r="E21" s="8"/>
      <c r="F21" s="8"/>
      <c r="G21" s="9"/>
      <c r="H21" s="8"/>
      <c r="I21" s="8"/>
      <c r="J21" s="18" t="s">
        <v>117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thickBot="1" x14ac:dyDescent="0.3">
      <c r="A22" s="8" t="s">
        <v>118</v>
      </c>
      <c r="B22" s="8"/>
      <c r="C22" s="8" t="s">
        <v>109</v>
      </c>
      <c r="D22" s="8" t="s">
        <v>119</v>
      </c>
      <c r="E22" s="8" t="s">
        <v>120</v>
      </c>
      <c r="F22" s="8"/>
      <c r="G22" s="9"/>
      <c r="H22" s="8"/>
      <c r="I22" s="8"/>
      <c r="J22" s="18" t="s">
        <v>121</v>
      </c>
      <c r="K22" s="8" t="s">
        <v>80</v>
      </c>
      <c r="L22" s="8" t="s">
        <v>113</v>
      </c>
      <c r="M22" s="8"/>
      <c r="N22" s="8"/>
      <c r="O22" s="8" t="s">
        <v>122</v>
      </c>
      <c r="P22" s="8" t="s">
        <v>114</v>
      </c>
      <c r="Q22" s="8"/>
      <c r="R22" s="8"/>
      <c r="S22" s="8"/>
      <c r="T22" s="8"/>
      <c r="U22" s="8"/>
      <c r="V22" s="8"/>
      <c r="W22" s="8"/>
      <c r="X22" s="8"/>
    </row>
    <row r="23" spans="1:24" ht="15.75" thickBot="1" x14ac:dyDescent="0.3">
      <c r="A23" s="8"/>
      <c r="B23" s="8"/>
      <c r="C23" s="8"/>
      <c r="D23" s="8"/>
      <c r="E23" s="8"/>
      <c r="F23" s="8"/>
      <c r="G23" s="9"/>
      <c r="H23" s="8"/>
      <c r="I23" s="8"/>
      <c r="J23" s="18" t="s">
        <v>123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15.75" thickBot="1" x14ac:dyDescent="0.3">
      <c r="A24" s="8" t="s">
        <v>124</v>
      </c>
      <c r="B24" s="8"/>
      <c r="C24" s="8" t="s">
        <v>109</v>
      </c>
      <c r="D24" s="8" t="s">
        <v>125</v>
      </c>
      <c r="E24" s="8" t="s">
        <v>126</v>
      </c>
      <c r="F24" s="8"/>
      <c r="G24" s="9"/>
      <c r="H24" s="8"/>
      <c r="I24" s="8"/>
      <c r="J24" s="13" t="s">
        <v>127</v>
      </c>
      <c r="K24" s="8" t="s">
        <v>80</v>
      </c>
      <c r="L24" s="8" t="s">
        <v>113</v>
      </c>
      <c r="M24" s="8"/>
      <c r="N24" s="8"/>
      <c r="O24" s="8" t="s">
        <v>122</v>
      </c>
      <c r="P24" s="8" t="s">
        <v>114</v>
      </c>
      <c r="Q24" s="8"/>
      <c r="R24" s="8"/>
      <c r="S24" s="8"/>
      <c r="T24" s="8" t="s">
        <v>125</v>
      </c>
      <c r="U24" s="8"/>
      <c r="V24" s="8" t="s">
        <v>128</v>
      </c>
      <c r="W24" s="8"/>
      <c r="X24" s="8"/>
    </row>
    <row r="25" spans="1:24" ht="30.75" thickBot="1" x14ac:dyDescent="0.3">
      <c r="A25" s="8"/>
      <c r="B25" s="8"/>
      <c r="C25" s="8"/>
      <c r="D25" s="8"/>
      <c r="E25" s="8"/>
      <c r="F25" s="8"/>
      <c r="G25" s="9"/>
      <c r="H25" s="8"/>
      <c r="I25" s="8"/>
      <c r="J25" s="18" t="s">
        <v>129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30.75" thickBot="1" x14ac:dyDescent="0.3">
      <c r="A26" s="8"/>
      <c r="B26" s="8"/>
      <c r="C26" s="8"/>
      <c r="D26" s="8"/>
      <c r="E26" s="8"/>
      <c r="F26" s="8"/>
      <c r="G26" s="9"/>
      <c r="H26" s="8"/>
      <c r="I26" s="8"/>
      <c r="J26" s="18" t="s">
        <v>130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30.75" thickBot="1" x14ac:dyDescent="0.3">
      <c r="A27" s="8"/>
      <c r="B27" s="8"/>
      <c r="C27" s="8"/>
      <c r="D27" s="8"/>
      <c r="E27" s="8"/>
      <c r="F27" s="8"/>
      <c r="G27" s="9"/>
      <c r="H27" s="8"/>
      <c r="I27" s="8"/>
      <c r="J27" s="18" t="s">
        <v>131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30.75" thickBot="1" x14ac:dyDescent="0.3">
      <c r="A28" s="8" t="s">
        <v>132</v>
      </c>
      <c r="B28" s="8"/>
      <c r="C28" s="8" t="s">
        <v>109</v>
      </c>
      <c r="D28" s="8" t="s">
        <v>133</v>
      </c>
      <c r="E28" s="8" t="s">
        <v>134</v>
      </c>
      <c r="F28" s="8"/>
      <c r="G28" s="9" t="s">
        <v>135</v>
      </c>
      <c r="H28" s="9" t="s">
        <v>136</v>
      </c>
      <c r="I28" s="8" t="s">
        <v>137</v>
      </c>
      <c r="J28" s="13" t="s">
        <v>138</v>
      </c>
      <c r="K28" s="8" t="s">
        <v>80</v>
      </c>
      <c r="L28" s="8" t="s">
        <v>113</v>
      </c>
      <c r="M28" s="8">
        <f>86000*97</f>
        <v>8342000</v>
      </c>
      <c r="N28" s="8"/>
      <c r="O28" s="8" t="s">
        <v>122</v>
      </c>
      <c r="P28" s="8" t="s">
        <v>114</v>
      </c>
      <c r="Q28" s="8"/>
      <c r="R28" s="8">
        <f>15885*97</f>
        <v>1540845</v>
      </c>
      <c r="S28" s="8"/>
      <c r="T28" s="8" t="s">
        <v>133</v>
      </c>
      <c r="U28" s="8"/>
      <c r="V28" s="8" t="s">
        <v>128</v>
      </c>
      <c r="W28" s="8"/>
      <c r="X28" s="8"/>
    </row>
    <row r="29" spans="1:24" ht="15.75" thickBot="1" x14ac:dyDescent="0.3">
      <c r="A29" s="8"/>
      <c r="B29" s="8"/>
      <c r="C29" s="8"/>
      <c r="D29" s="8"/>
      <c r="E29" s="8"/>
      <c r="F29" s="8"/>
      <c r="G29" s="9"/>
      <c r="H29" s="9"/>
      <c r="I29" s="8"/>
      <c r="J29" s="18" t="s">
        <v>139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5.75" thickBot="1" x14ac:dyDescent="0.3">
      <c r="A30" s="8"/>
      <c r="B30" s="8"/>
      <c r="C30" s="8"/>
      <c r="D30" s="8"/>
      <c r="E30" s="8"/>
      <c r="F30" s="8"/>
      <c r="G30" s="9"/>
      <c r="H30" s="9"/>
      <c r="I30" s="8"/>
      <c r="J30" s="18" t="s">
        <v>140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30.75" thickBot="1" x14ac:dyDescent="0.3">
      <c r="A31" s="8"/>
      <c r="B31" s="8"/>
      <c r="C31" s="8"/>
      <c r="D31" s="8"/>
      <c r="E31" s="8"/>
      <c r="F31" s="8"/>
      <c r="G31" s="9"/>
      <c r="H31" s="9"/>
      <c r="I31" s="8"/>
      <c r="J31" s="18" t="s">
        <v>141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30.75" thickBot="1" x14ac:dyDescent="0.3">
      <c r="A32" s="8"/>
      <c r="B32" s="8"/>
      <c r="C32" s="8"/>
      <c r="D32" s="8"/>
      <c r="E32" s="8"/>
      <c r="F32" s="8"/>
      <c r="G32" s="9"/>
      <c r="H32" s="9"/>
      <c r="I32" s="8"/>
      <c r="J32" s="18" t="s">
        <v>142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30.75" thickBot="1" x14ac:dyDescent="0.3">
      <c r="A33" s="8" t="s">
        <v>143</v>
      </c>
      <c r="B33" s="8"/>
      <c r="C33" s="8" t="s">
        <v>109</v>
      </c>
      <c r="D33" s="8" t="s">
        <v>133</v>
      </c>
      <c r="E33" s="8" t="s">
        <v>144</v>
      </c>
      <c r="F33" s="19"/>
      <c r="G33" s="9" t="s">
        <v>135</v>
      </c>
      <c r="H33" s="9" t="s">
        <v>136</v>
      </c>
      <c r="I33" s="8" t="s">
        <v>137</v>
      </c>
      <c r="J33" s="13" t="s">
        <v>145</v>
      </c>
      <c r="K33" s="8" t="s">
        <v>80</v>
      </c>
      <c r="L33" s="8" t="s">
        <v>113</v>
      </c>
      <c r="M33" s="8">
        <f>90000*91</f>
        <v>8190000</v>
      </c>
      <c r="N33" s="8"/>
      <c r="O33" s="8" t="s">
        <v>122</v>
      </c>
      <c r="P33" s="8" t="s">
        <v>114</v>
      </c>
      <c r="Q33" s="8"/>
      <c r="R33" s="8">
        <f>6780*91</f>
        <v>616980</v>
      </c>
      <c r="S33" s="8"/>
      <c r="T33" s="8" t="s">
        <v>133</v>
      </c>
      <c r="U33" s="8"/>
      <c r="V33" s="8" t="s">
        <v>128</v>
      </c>
      <c r="W33" s="8"/>
      <c r="X33" s="8"/>
    </row>
    <row r="34" spans="1:24" ht="30.75" thickBot="1" x14ac:dyDescent="0.3">
      <c r="A34" s="8"/>
      <c r="B34" s="8"/>
      <c r="C34" s="8"/>
      <c r="D34" s="8"/>
      <c r="E34" s="8"/>
      <c r="F34" s="19"/>
      <c r="G34" s="9"/>
      <c r="H34" s="9"/>
      <c r="I34" s="8"/>
      <c r="J34" s="18" t="s">
        <v>146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5.75" thickBot="1" x14ac:dyDescent="0.3">
      <c r="A35" s="8"/>
      <c r="B35" s="8"/>
      <c r="C35" s="8"/>
      <c r="D35" s="8"/>
      <c r="E35" s="8"/>
      <c r="F35" s="19"/>
      <c r="G35" s="9"/>
      <c r="H35" s="9"/>
      <c r="I35" s="8"/>
      <c r="J35" s="18" t="s">
        <v>147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5.75" thickBot="1" x14ac:dyDescent="0.3">
      <c r="A36" s="8" t="s">
        <v>148</v>
      </c>
      <c r="B36" s="8"/>
      <c r="C36" s="8" t="s">
        <v>109</v>
      </c>
      <c r="D36" s="8" t="s">
        <v>149</v>
      </c>
      <c r="E36" s="8" t="s">
        <v>150</v>
      </c>
      <c r="F36" s="8"/>
      <c r="G36" s="9" t="s">
        <v>135</v>
      </c>
      <c r="H36" s="9" t="s">
        <v>136</v>
      </c>
      <c r="I36" s="8" t="s">
        <v>151</v>
      </c>
      <c r="J36" s="13" t="s">
        <v>152</v>
      </c>
      <c r="K36" s="8" t="s">
        <v>80</v>
      </c>
      <c r="L36" s="8" t="s">
        <v>113</v>
      </c>
      <c r="M36" s="8">
        <f>369200*93.5</f>
        <v>34520200</v>
      </c>
      <c r="N36" s="8"/>
      <c r="O36" s="8" t="s">
        <v>122</v>
      </c>
      <c r="P36" s="8" t="s">
        <v>114</v>
      </c>
      <c r="Q36" s="8"/>
      <c r="R36" s="8"/>
      <c r="S36" s="8"/>
      <c r="T36" s="8" t="s">
        <v>153</v>
      </c>
      <c r="U36" s="8"/>
      <c r="V36" s="8" t="s">
        <v>154</v>
      </c>
      <c r="W36" s="8"/>
      <c r="X36" s="8"/>
    </row>
    <row r="37" spans="1:24" ht="30" x14ac:dyDescent="0.25">
      <c r="A37" s="8"/>
      <c r="B37" s="8"/>
      <c r="C37" s="8"/>
      <c r="D37" s="8"/>
      <c r="E37" s="8"/>
      <c r="F37" s="8"/>
      <c r="G37" s="9"/>
      <c r="H37" s="9"/>
      <c r="I37" s="8"/>
      <c r="J37" s="20" t="s">
        <v>155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15.75" thickBot="1" x14ac:dyDescent="0.3">
      <c r="A38" s="8"/>
      <c r="B38" s="8"/>
      <c r="C38" s="8"/>
      <c r="D38" s="8"/>
      <c r="E38" s="8"/>
      <c r="F38" s="8"/>
      <c r="G38" s="9"/>
      <c r="H38" s="9"/>
      <c r="I38" s="8"/>
      <c r="J38" s="18" t="s">
        <v>156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30.75" thickBot="1" x14ac:dyDescent="0.3">
      <c r="A39" s="8"/>
      <c r="B39" s="8"/>
      <c r="C39" s="8"/>
      <c r="D39" s="8"/>
      <c r="E39" s="8"/>
      <c r="F39" s="8"/>
      <c r="G39" s="9"/>
      <c r="H39" s="9"/>
      <c r="I39" s="8"/>
      <c r="J39" s="18" t="s">
        <v>157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15.75" thickBot="1" x14ac:dyDescent="0.3">
      <c r="A40" s="8"/>
      <c r="B40" s="8"/>
      <c r="C40" s="8"/>
      <c r="D40" s="8"/>
      <c r="E40" s="8"/>
      <c r="F40" s="8"/>
      <c r="G40" s="9"/>
      <c r="H40" s="9"/>
      <c r="I40" s="8"/>
      <c r="J40" s="18" t="s">
        <v>158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15.75" thickBot="1" x14ac:dyDescent="0.3">
      <c r="A41" s="8"/>
      <c r="B41" s="8"/>
      <c r="C41" s="8"/>
      <c r="D41" s="8"/>
      <c r="E41" s="8"/>
      <c r="F41" s="8"/>
      <c r="G41" s="9"/>
      <c r="H41" s="9"/>
      <c r="I41" s="8"/>
      <c r="J41" s="18" t="s">
        <v>159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5.75" thickBot="1" x14ac:dyDescent="0.3">
      <c r="A42" s="8" t="s">
        <v>160</v>
      </c>
      <c r="B42" s="8"/>
      <c r="C42" s="8" t="s">
        <v>109</v>
      </c>
      <c r="D42" s="8" t="s">
        <v>161</v>
      </c>
      <c r="E42" s="8" t="s">
        <v>162</v>
      </c>
      <c r="F42" s="8"/>
      <c r="G42" s="9" t="s">
        <v>135</v>
      </c>
      <c r="H42" s="9" t="s">
        <v>163</v>
      </c>
      <c r="I42" s="8" t="s">
        <v>137</v>
      </c>
      <c r="J42" s="13" t="s">
        <v>164</v>
      </c>
      <c r="K42" s="8" t="s">
        <v>80</v>
      </c>
      <c r="L42" s="8" t="s">
        <v>113</v>
      </c>
      <c r="M42" s="8">
        <v>4861404</v>
      </c>
      <c r="N42" s="8"/>
      <c r="O42" s="8" t="s">
        <v>122</v>
      </c>
      <c r="P42" s="8" t="s">
        <v>114</v>
      </c>
      <c r="Q42" s="8"/>
      <c r="R42" s="8"/>
      <c r="S42" s="8"/>
      <c r="T42" s="8" t="s">
        <v>165</v>
      </c>
      <c r="U42" s="8"/>
      <c r="V42" s="8" t="s">
        <v>165</v>
      </c>
      <c r="W42" s="8"/>
      <c r="X42" s="8"/>
    </row>
    <row r="43" spans="1:24" ht="15.75" thickBot="1" x14ac:dyDescent="0.3">
      <c r="A43" s="8"/>
      <c r="B43" s="8"/>
      <c r="C43" s="8"/>
      <c r="D43" s="8"/>
      <c r="E43" s="8"/>
      <c r="F43" s="8"/>
      <c r="G43" s="9"/>
      <c r="H43" s="9"/>
      <c r="I43" s="8"/>
      <c r="J43" s="18" t="s">
        <v>166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60.75" thickBot="1" x14ac:dyDescent="0.3">
      <c r="A44" s="8"/>
      <c r="B44" s="8"/>
      <c r="C44" s="8"/>
      <c r="D44" s="8"/>
      <c r="E44" s="8"/>
      <c r="F44" s="8"/>
      <c r="G44" s="9"/>
      <c r="H44" s="9"/>
      <c r="I44" s="8"/>
      <c r="J44" s="18" t="s">
        <v>167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5.75" thickBot="1" x14ac:dyDescent="0.3">
      <c r="A45" s="8" t="s">
        <v>168</v>
      </c>
      <c r="B45" s="8"/>
      <c r="C45" s="8" t="s">
        <v>109</v>
      </c>
      <c r="D45" s="8" t="s">
        <v>169</v>
      </c>
      <c r="E45" s="8" t="s">
        <v>170</v>
      </c>
      <c r="F45" s="8"/>
      <c r="G45" s="9"/>
      <c r="H45" s="9"/>
      <c r="I45" s="8"/>
      <c r="J45" s="18" t="s">
        <v>171</v>
      </c>
      <c r="K45" s="8" t="s">
        <v>80</v>
      </c>
      <c r="L45" s="8" t="s">
        <v>113</v>
      </c>
      <c r="M45" s="8"/>
      <c r="N45" s="8"/>
      <c r="O45" s="8" t="s">
        <v>122</v>
      </c>
      <c r="P45" s="8" t="s">
        <v>114</v>
      </c>
      <c r="Q45" s="8"/>
      <c r="R45" s="8"/>
      <c r="S45" s="8"/>
      <c r="T45" s="8"/>
      <c r="U45" s="8"/>
      <c r="V45" s="8"/>
      <c r="W45" s="8"/>
      <c r="X45" s="8"/>
    </row>
    <row r="46" spans="1:24" ht="45.75" thickBot="1" x14ac:dyDescent="0.3">
      <c r="A46" s="8"/>
      <c r="B46" s="8"/>
      <c r="C46" s="8"/>
      <c r="D46" s="8"/>
      <c r="E46" s="8"/>
      <c r="F46" s="8"/>
      <c r="G46" s="9"/>
      <c r="H46" s="9"/>
      <c r="I46" s="8"/>
      <c r="J46" s="18" t="s">
        <v>172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5.75" thickBot="1" x14ac:dyDescent="0.3">
      <c r="A47" s="8"/>
      <c r="B47" s="8"/>
      <c r="C47" s="8"/>
      <c r="D47" s="8"/>
      <c r="E47" s="8"/>
      <c r="F47" s="8"/>
      <c r="G47" s="9"/>
      <c r="H47" s="9"/>
      <c r="I47" s="8"/>
      <c r="J47" s="18" t="s">
        <v>173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30.75" thickBot="1" x14ac:dyDescent="0.3">
      <c r="A48" s="8" t="s">
        <v>174</v>
      </c>
      <c r="B48" s="8"/>
      <c r="C48" s="8" t="s">
        <v>109</v>
      </c>
      <c r="D48" s="21" t="s">
        <v>175</v>
      </c>
      <c r="E48" s="8" t="s">
        <v>176</v>
      </c>
      <c r="F48" s="8"/>
      <c r="G48" s="9" t="s">
        <v>135</v>
      </c>
      <c r="H48" s="9" t="s">
        <v>163</v>
      </c>
      <c r="I48" s="8" t="s">
        <v>137</v>
      </c>
      <c r="J48" s="18" t="s">
        <v>177</v>
      </c>
      <c r="K48" s="8" t="s">
        <v>80</v>
      </c>
      <c r="L48" s="8" t="s">
        <v>113</v>
      </c>
      <c r="M48" s="8">
        <v>220339</v>
      </c>
      <c r="N48" s="8"/>
      <c r="O48" s="8" t="s">
        <v>122</v>
      </c>
      <c r="P48" s="8" t="s">
        <v>114</v>
      </c>
      <c r="Q48" s="8"/>
      <c r="R48" s="8">
        <v>396610</v>
      </c>
      <c r="S48" s="8"/>
      <c r="T48" s="8" t="s">
        <v>165</v>
      </c>
      <c r="U48" s="8"/>
      <c r="V48" s="8" t="s">
        <v>165</v>
      </c>
      <c r="W48" s="8"/>
      <c r="X48" s="8"/>
    </row>
    <row r="49" spans="1:24" ht="30.75" thickBot="1" x14ac:dyDescent="0.3">
      <c r="A49" s="8"/>
      <c r="B49" s="8"/>
      <c r="C49" s="8"/>
      <c r="D49" s="22"/>
      <c r="E49" s="8"/>
      <c r="F49" s="8"/>
      <c r="G49" s="9"/>
      <c r="H49" s="9"/>
      <c r="I49" s="8"/>
      <c r="J49" s="18" t="s">
        <v>178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5.75" thickBot="1" x14ac:dyDescent="0.3">
      <c r="A50" s="8"/>
      <c r="B50" s="8"/>
      <c r="C50" s="8"/>
      <c r="D50" s="3"/>
      <c r="E50" s="8"/>
      <c r="F50" s="8"/>
      <c r="G50" s="9"/>
      <c r="H50" s="9"/>
      <c r="I50" s="8"/>
      <c r="J50" s="18" t="s">
        <v>179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5.75" thickBot="1" x14ac:dyDescent="0.3">
      <c r="A51" s="8" t="s">
        <v>180</v>
      </c>
      <c r="B51" s="8"/>
      <c r="C51" s="8" t="s">
        <v>109</v>
      </c>
      <c r="D51" s="8" t="s">
        <v>181</v>
      </c>
      <c r="E51" s="8" t="s">
        <v>182</v>
      </c>
      <c r="F51" s="8"/>
      <c r="G51" s="9" t="s">
        <v>135</v>
      </c>
      <c r="H51" s="9" t="s">
        <v>163</v>
      </c>
      <c r="I51" s="8" t="s">
        <v>137</v>
      </c>
      <c r="J51" s="13" t="s">
        <v>183</v>
      </c>
      <c r="K51" s="8" t="s">
        <v>80</v>
      </c>
      <c r="L51" s="8" t="s">
        <v>113</v>
      </c>
      <c r="M51" s="8">
        <f>300000*89.45</f>
        <v>26835000</v>
      </c>
      <c r="N51" s="8"/>
      <c r="O51" s="8" t="s">
        <v>122</v>
      </c>
      <c r="P51" s="8" t="s">
        <v>114</v>
      </c>
      <c r="Q51" s="8"/>
      <c r="R51" s="8">
        <f>5000*89.45</f>
        <v>447250</v>
      </c>
      <c r="S51" s="8"/>
      <c r="T51" s="8" t="s">
        <v>184</v>
      </c>
      <c r="U51" s="8"/>
      <c r="V51" s="8" t="s">
        <v>185</v>
      </c>
      <c r="W51" s="8"/>
      <c r="X51" s="8"/>
    </row>
    <row r="52" spans="1:24" ht="15.75" thickBot="1" x14ac:dyDescent="0.3">
      <c r="A52" s="8"/>
      <c r="B52" s="8"/>
      <c r="C52" s="8"/>
      <c r="D52" s="8"/>
      <c r="E52" s="8"/>
      <c r="F52" s="8"/>
      <c r="G52" s="9"/>
      <c r="H52" s="9"/>
      <c r="I52" s="8"/>
      <c r="J52" s="18" t="s">
        <v>186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5.75" thickBot="1" x14ac:dyDescent="0.3">
      <c r="A53" s="8"/>
      <c r="B53" s="8"/>
      <c r="C53" s="8"/>
      <c r="D53" s="8"/>
      <c r="E53" s="8"/>
      <c r="F53" s="8"/>
      <c r="G53" s="9"/>
      <c r="H53" s="9"/>
      <c r="I53" s="8"/>
      <c r="J53" s="18" t="s">
        <v>187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30.75" thickBot="1" x14ac:dyDescent="0.3">
      <c r="A54" s="8" t="s">
        <v>188</v>
      </c>
      <c r="B54" s="8"/>
      <c r="C54" s="8" t="s">
        <v>109</v>
      </c>
      <c r="D54" s="8" t="s">
        <v>189</v>
      </c>
      <c r="E54" s="8" t="s">
        <v>190</v>
      </c>
      <c r="F54" s="8"/>
      <c r="G54" s="9" t="s">
        <v>135</v>
      </c>
      <c r="H54" s="9" t="s">
        <v>163</v>
      </c>
      <c r="I54" s="8" t="s">
        <v>151</v>
      </c>
      <c r="J54" s="13" t="s">
        <v>191</v>
      </c>
      <c r="K54" s="8" t="s">
        <v>80</v>
      </c>
      <c r="L54" s="8" t="s">
        <v>113</v>
      </c>
      <c r="M54" s="8">
        <v>8591412</v>
      </c>
      <c r="N54" s="8"/>
      <c r="O54" s="8" t="s">
        <v>122</v>
      </c>
      <c r="P54" s="8" t="s">
        <v>114</v>
      </c>
      <c r="Q54" s="8"/>
      <c r="R54" s="8"/>
      <c r="S54" s="8">
        <v>1546454.16</v>
      </c>
      <c r="T54" s="8" t="s">
        <v>192</v>
      </c>
      <c r="U54" s="8"/>
      <c r="V54" s="8" t="s">
        <v>193</v>
      </c>
      <c r="W54" s="8"/>
      <c r="X54" s="8"/>
    </row>
    <row r="55" spans="1:24" ht="15.75" thickBot="1" x14ac:dyDescent="0.3">
      <c r="A55" s="8"/>
      <c r="B55" s="8"/>
      <c r="C55" s="8"/>
      <c r="D55" s="8"/>
      <c r="E55" s="8"/>
      <c r="F55" s="8"/>
      <c r="G55" s="9"/>
      <c r="H55" s="9"/>
      <c r="I55" s="8"/>
      <c r="J55" s="18" t="s">
        <v>116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5.75" thickBot="1" x14ac:dyDescent="0.3">
      <c r="A56" s="8"/>
      <c r="B56" s="8"/>
      <c r="C56" s="8"/>
      <c r="D56" s="8"/>
      <c r="E56" s="8"/>
      <c r="F56" s="8"/>
      <c r="G56" s="9"/>
      <c r="H56" s="9"/>
      <c r="I56" s="8"/>
      <c r="J56" s="18" t="s">
        <v>194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30.75" thickBot="1" x14ac:dyDescent="0.3">
      <c r="A57" s="8" t="s">
        <v>195</v>
      </c>
      <c r="B57" s="8"/>
      <c r="C57" s="8" t="s">
        <v>109</v>
      </c>
      <c r="D57" s="8" t="s">
        <v>196</v>
      </c>
      <c r="E57" s="8" t="s">
        <v>197</v>
      </c>
      <c r="F57" s="8"/>
      <c r="G57" s="9"/>
      <c r="H57" s="9"/>
      <c r="I57" s="8"/>
      <c r="J57" s="13" t="s">
        <v>198</v>
      </c>
      <c r="K57" s="8" t="s">
        <v>80</v>
      </c>
      <c r="L57" s="8" t="s">
        <v>113</v>
      </c>
      <c r="M57" s="8"/>
      <c r="N57" s="8"/>
      <c r="O57" s="8" t="s">
        <v>122</v>
      </c>
      <c r="P57" s="8" t="s">
        <v>114</v>
      </c>
      <c r="Q57" s="23"/>
      <c r="R57" s="23"/>
      <c r="S57" s="23"/>
      <c r="T57" s="8" t="s">
        <v>196</v>
      </c>
      <c r="U57" s="23"/>
      <c r="V57" s="23"/>
      <c r="W57" s="23"/>
      <c r="X57" s="23"/>
    </row>
    <row r="58" spans="1:24" ht="15.75" thickBot="1" x14ac:dyDescent="0.3">
      <c r="A58" s="8"/>
      <c r="B58" s="8"/>
      <c r="C58" s="8"/>
      <c r="D58" s="8"/>
      <c r="E58" s="8"/>
      <c r="F58" s="8"/>
      <c r="G58" s="9"/>
      <c r="H58" s="9"/>
      <c r="I58" s="8"/>
      <c r="J58" s="18" t="s">
        <v>199</v>
      </c>
      <c r="K58" s="8"/>
      <c r="L58" s="8"/>
      <c r="M58" s="8"/>
      <c r="N58" s="8"/>
      <c r="O58" s="8"/>
      <c r="P58" s="8"/>
      <c r="Q58" s="23"/>
      <c r="R58" s="23"/>
      <c r="S58" s="23"/>
      <c r="T58" s="8"/>
      <c r="U58" s="23"/>
      <c r="V58" s="23"/>
      <c r="W58" s="23"/>
      <c r="X58" s="23"/>
    </row>
    <row r="59" spans="1:24" ht="30.75" thickBot="1" x14ac:dyDescent="0.3">
      <c r="A59" s="8"/>
      <c r="B59" s="8"/>
      <c r="C59" s="8"/>
      <c r="D59" s="8"/>
      <c r="E59" s="8"/>
      <c r="F59" s="8"/>
      <c r="G59" s="9"/>
      <c r="H59" s="9"/>
      <c r="I59" s="8"/>
      <c r="J59" s="18" t="s">
        <v>200</v>
      </c>
      <c r="K59" s="8"/>
      <c r="L59" s="8"/>
      <c r="M59" s="8"/>
      <c r="N59" s="8"/>
      <c r="O59" s="8"/>
      <c r="P59" s="8"/>
      <c r="Q59" s="23"/>
      <c r="R59" s="23"/>
      <c r="S59" s="23"/>
      <c r="T59" s="8"/>
      <c r="U59" s="23"/>
      <c r="V59" s="23"/>
      <c r="W59" s="23"/>
      <c r="X59" s="23"/>
    </row>
    <row r="60" spans="1:24" ht="30.75" thickBot="1" x14ac:dyDescent="0.3">
      <c r="A60" s="8" t="s">
        <v>201</v>
      </c>
      <c r="B60" s="8"/>
      <c r="C60" s="8" t="s">
        <v>109</v>
      </c>
      <c r="D60" s="8" t="s">
        <v>202</v>
      </c>
      <c r="E60" s="8" t="s">
        <v>203</v>
      </c>
      <c r="F60" s="8"/>
      <c r="G60" s="9"/>
      <c r="H60" s="9"/>
      <c r="I60" s="8"/>
      <c r="J60" s="13" t="s">
        <v>204</v>
      </c>
      <c r="K60" s="8" t="s">
        <v>80</v>
      </c>
      <c r="L60" s="8" t="s">
        <v>113</v>
      </c>
      <c r="M60" s="8"/>
      <c r="N60" s="8"/>
      <c r="O60" s="8" t="s">
        <v>122</v>
      </c>
      <c r="P60" s="8" t="s">
        <v>114</v>
      </c>
      <c r="Q60" s="23"/>
      <c r="R60" s="23"/>
      <c r="S60" s="23"/>
      <c r="T60" s="8" t="s">
        <v>202</v>
      </c>
      <c r="U60" s="23"/>
      <c r="V60" s="23" t="s">
        <v>205</v>
      </c>
      <c r="W60" s="23"/>
      <c r="X60" s="23"/>
    </row>
    <row r="61" spans="1:24" ht="15.75" thickBot="1" x14ac:dyDescent="0.3">
      <c r="A61" s="8"/>
      <c r="B61" s="8"/>
      <c r="C61" s="8"/>
      <c r="D61" s="8"/>
      <c r="E61" s="8"/>
      <c r="F61" s="8"/>
      <c r="G61" s="9"/>
      <c r="H61" s="9"/>
      <c r="I61" s="8"/>
      <c r="J61" s="18" t="s">
        <v>206</v>
      </c>
      <c r="K61" s="8"/>
      <c r="L61" s="8"/>
      <c r="M61" s="8"/>
      <c r="N61" s="8"/>
      <c r="O61" s="8"/>
      <c r="P61" s="8"/>
      <c r="Q61" s="23"/>
      <c r="R61" s="23"/>
      <c r="S61" s="23"/>
      <c r="T61" s="8"/>
      <c r="U61" s="23"/>
      <c r="V61" s="23"/>
      <c r="W61" s="23"/>
      <c r="X61" s="23"/>
    </row>
    <row r="62" spans="1:24" ht="15.75" thickBot="1" x14ac:dyDescent="0.3">
      <c r="A62" s="8"/>
      <c r="B62" s="8"/>
      <c r="C62" s="8"/>
      <c r="D62" s="8"/>
      <c r="E62" s="8"/>
      <c r="F62" s="8"/>
      <c r="G62" s="9"/>
      <c r="H62" s="9"/>
      <c r="I62" s="8"/>
      <c r="J62" s="18" t="s">
        <v>194</v>
      </c>
      <c r="K62" s="8"/>
      <c r="L62" s="8"/>
      <c r="M62" s="8"/>
      <c r="N62" s="8"/>
      <c r="O62" s="8"/>
      <c r="P62" s="8"/>
      <c r="Q62" s="23"/>
      <c r="R62" s="23"/>
      <c r="S62" s="23"/>
      <c r="T62" s="8"/>
      <c r="U62" s="23"/>
      <c r="V62" s="23"/>
      <c r="W62" s="23"/>
      <c r="X62" s="23"/>
    </row>
    <row r="63" spans="1:24" ht="45.75" thickBot="1" x14ac:dyDescent="0.3">
      <c r="A63" s="23" t="s">
        <v>207</v>
      </c>
      <c r="B63" s="23"/>
      <c r="C63" s="8" t="s">
        <v>109</v>
      </c>
      <c r="D63" s="23" t="s">
        <v>208</v>
      </c>
      <c r="E63" s="23" t="s">
        <v>209</v>
      </c>
      <c r="F63" s="23"/>
      <c r="G63" s="9" t="s">
        <v>135</v>
      </c>
      <c r="H63" s="9" t="s">
        <v>163</v>
      </c>
      <c r="I63" s="8" t="s">
        <v>137</v>
      </c>
      <c r="J63" s="18" t="s">
        <v>210</v>
      </c>
      <c r="K63" s="8" t="s">
        <v>80</v>
      </c>
      <c r="L63" s="23" t="s">
        <v>113</v>
      </c>
      <c r="M63" s="24">
        <v>4056291.25</v>
      </c>
      <c r="N63" s="23"/>
      <c r="O63" s="8" t="s">
        <v>122</v>
      </c>
      <c r="P63" s="8" t="s">
        <v>114</v>
      </c>
      <c r="Q63" s="23"/>
      <c r="R63" s="23"/>
      <c r="S63" s="23"/>
      <c r="T63" s="8" t="s">
        <v>208</v>
      </c>
      <c r="U63" s="23"/>
      <c r="V63" s="8" t="s">
        <v>211</v>
      </c>
      <c r="W63" s="23"/>
      <c r="X63" s="23"/>
    </row>
    <row r="64" spans="1:24" ht="30.75" thickBot="1" x14ac:dyDescent="0.3">
      <c r="A64" s="23"/>
      <c r="B64" s="23"/>
      <c r="C64" s="8"/>
      <c r="D64" s="23"/>
      <c r="E64" s="23"/>
      <c r="F64" s="23"/>
      <c r="G64" s="9"/>
      <c r="H64" s="9"/>
      <c r="I64" s="8"/>
      <c r="J64" s="18" t="s">
        <v>212</v>
      </c>
      <c r="K64" s="8"/>
      <c r="L64" s="23"/>
      <c r="M64" s="24"/>
      <c r="N64" s="23"/>
      <c r="O64" s="8"/>
      <c r="P64" s="8"/>
      <c r="Q64" s="23"/>
      <c r="R64" s="23"/>
      <c r="S64" s="23"/>
      <c r="T64" s="8"/>
      <c r="U64" s="23"/>
      <c r="V64" s="8"/>
      <c r="W64" s="23"/>
      <c r="X64" s="23"/>
    </row>
    <row r="65" spans="1:24" ht="45.75" thickBot="1" x14ac:dyDescent="0.3">
      <c r="A65" s="23"/>
      <c r="B65" s="23"/>
      <c r="C65" s="8"/>
      <c r="D65" s="23"/>
      <c r="E65" s="23"/>
      <c r="F65" s="23"/>
      <c r="G65" s="9"/>
      <c r="H65" s="9"/>
      <c r="I65" s="8"/>
      <c r="J65" s="18" t="s">
        <v>213</v>
      </c>
      <c r="K65" s="8"/>
      <c r="L65" s="23"/>
      <c r="M65" s="24"/>
      <c r="N65" s="23"/>
      <c r="O65" s="8"/>
      <c r="P65" s="8"/>
      <c r="Q65" s="23"/>
      <c r="R65" s="23"/>
      <c r="S65" s="23"/>
      <c r="T65" s="8"/>
      <c r="U65" s="23"/>
      <c r="V65" s="8"/>
      <c r="W65" s="23"/>
      <c r="X65" s="23"/>
    </row>
    <row r="66" spans="1:24" ht="30.75" thickBot="1" x14ac:dyDescent="0.3">
      <c r="A66" s="8" t="s">
        <v>214</v>
      </c>
      <c r="B66" s="8"/>
      <c r="C66" s="8" t="s">
        <v>215</v>
      </c>
      <c r="D66" s="8" t="s">
        <v>216</v>
      </c>
      <c r="E66" s="8" t="s">
        <v>217</v>
      </c>
      <c r="F66" s="8"/>
      <c r="G66" s="9"/>
      <c r="H66" s="8"/>
      <c r="I66" s="8"/>
      <c r="J66" s="13" t="s">
        <v>218</v>
      </c>
      <c r="K66" s="8" t="s">
        <v>80</v>
      </c>
      <c r="L66" s="21"/>
      <c r="M66" s="8"/>
      <c r="N66" s="8"/>
      <c r="O66" s="8" t="s">
        <v>83</v>
      </c>
      <c r="P66" s="8" t="s">
        <v>114</v>
      </c>
      <c r="Q66" s="8"/>
      <c r="R66" s="8"/>
      <c r="S66" s="8"/>
      <c r="T66" s="8"/>
      <c r="U66" s="8"/>
      <c r="V66" s="8"/>
      <c r="W66" s="8"/>
      <c r="X66" s="8"/>
    </row>
    <row r="67" spans="1:24" ht="15.75" thickBot="1" x14ac:dyDescent="0.3">
      <c r="A67" s="8"/>
      <c r="B67" s="8"/>
      <c r="C67" s="8"/>
      <c r="D67" s="8"/>
      <c r="E67" s="8"/>
      <c r="F67" s="8"/>
      <c r="G67" s="9"/>
      <c r="H67" s="8"/>
      <c r="I67" s="8"/>
      <c r="J67" s="18" t="s">
        <v>164</v>
      </c>
      <c r="K67" s="8"/>
      <c r="L67" s="22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30.75" thickBot="1" x14ac:dyDescent="0.3">
      <c r="A68" s="8"/>
      <c r="B68" s="8"/>
      <c r="C68" s="8"/>
      <c r="D68" s="8"/>
      <c r="E68" s="8"/>
      <c r="F68" s="8"/>
      <c r="G68" s="9"/>
      <c r="H68" s="8"/>
      <c r="I68" s="8"/>
      <c r="J68" s="18" t="s">
        <v>219</v>
      </c>
      <c r="K68" s="8"/>
      <c r="L68" s="3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5.75" thickBot="1" x14ac:dyDescent="0.3">
      <c r="A69" s="8" t="s">
        <v>220</v>
      </c>
      <c r="B69" s="8"/>
      <c r="C69" s="8" t="s">
        <v>215</v>
      </c>
      <c r="D69" s="8" t="s">
        <v>221</v>
      </c>
      <c r="E69" s="8" t="s">
        <v>222</v>
      </c>
      <c r="F69" s="8"/>
      <c r="G69" s="8"/>
      <c r="H69" s="8"/>
      <c r="I69" s="8"/>
      <c r="J69" s="13" t="s">
        <v>223</v>
      </c>
      <c r="K69" s="8" t="s">
        <v>80</v>
      </c>
      <c r="L69" s="21"/>
      <c r="M69" s="8"/>
      <c r="N69" s="8"/>
      <c r="O69" s="8" t="s">
        <v>83</v>
      </c>
      <c r="P69" s="8" t="s">
        <v>114</v>
      </c>
      <c r="Q69" s="8"/>
      <c r="R69" s="8"/>
      <c r="S69" s="8"/>
      <c r="T69" s="8"/>
      <c r="U69" s="8"/>
      <c r="V69" s="8"/>
      <c r="W69" s="8"/>
      <c r="X69" s="8"/>
    </row>
    <row r="70" spans="1:24" ht="15.75" thickBot="1" x14ac:dyDescent="0.3">
      <c r="A70" s="8"/>
      <c r="B70" s="8"/>
      <c r="C70" s="8"/>
      <c r="D70" s="8"/>
      <c r="E70" s="8"/>
      <c r="F70" s="8"/>
      <c r="G70" s="8"/>
      <c r="H70" s="8"/>
      <c r="I70" s="8"/>
      <c r="J70" s="18" t="s">
        <v>164</v>
      </c>
      <c r="K70" s="8"/>
      <c r="L70" s="22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30.75" thickBot="1" x14ac:dyDescent="0.3">
      <c r="A71" s="8"/>
      <c r="B71" s="8"/>
      <c r="C71" s="8"/>
      <c r="D71" s="8"/>
      <c r="E71" s="8"/>
      <c r="F71" s="8"/>
      <c r="G71" s="8"/>
      <c r="H71" s="8"/>
      <c r="I71" s="8"/>
      <c r="J71" s="20" t="s">
        <v>224</v>
      </c>
      <c r="K71" s="8"/>
      <c r="L71" s="3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30.75" thickBot="1" x14ac:dyDescent="0.3">
      <c r="A72" s="8" t="s">
        <v>225</v>
      </c>
      <c r="B72" s="8"/>
      <c r="C72" s="8" t="s">
        <v>215</v>
      </c>
      <c r="D72" s="8" t="s">
        <v>226</v>
      </c>
      <c r="E72" s="8" t="s">
        <v>227</v>
      </c>
      <c r="F72" s="8"/>
      <c r="G72" s="8"/>
      <c r="H72" s="8"/>
      <c r="I72" s="8"/>
      <c r="J72" s="13" t="s">
        <v>228</v>
      </c>
      <c r="K72" s="8" t="s">
        <v>80</v>
      </c>
      <c r="L72" s="21"/>
      <c r="M72" s="8"/>
      <c r="N72" s="8"/>
      <c r="O72" s="8" t="s">
        <v>83</v>
      </c>
      <c r="P72" s="8" t="s">
        <v>114</v>
      </c>
      <c r="Q72" s="8"/>
      <c r="R72" s="8"/>
      <c r="S72" s="8"/>
      <c r="T72" s="8"/>
      <c r="U72" s="8"/>
      <c r="V72" s="8"/>
      <c r="W72" s="8"/>
      <c r="X72" s="8"/>
    </row>
    <row r="73" spans="1:24" ht="15.75" thickBot="1" x14ac:dyDescent="0.3">
      <c r="A73" s="8"/>
      <c r="B73" s="8"/>
      <c r="C73" s="8"/>
      <c r="D73" s="8"/>
      <c r="E73" s="8"/>
      <c r="F73" s="8"/>
      <c r="G73" s="8"/>
      <c r="H73" s="8"/>
      <c r="I73" s="8"/>
      <c r="J73" s="18" t="s">
        <v>164</v>
      </c>
      <c r="K73" s="8"/>
      <c r="L73" s="22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15.75" thickBot="1" x14ac:dyDescent="0.3">
      <c r="A74" s="8"/>
      <c r="B74" s="8"/>
      <c r="C74" s="8"/>
      <c r="D74" s="8"/>
      <c r="E74" s="8"/>
      <c r="F74" s="8"/>
      <c r="G74" s="8"/>
      <c r="H74" s="8"/>
      <c r="I74" s="8"/>
      <c r="J74" s="18" t="s">
        <v>229</v>
      </c>
      <c r="K74" s="8"/>
      <c r="L74" s="3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</sheetData>
  <sheetProtection formatCells="0" formatColumns="0" formatRows="0" insertColumns="0" insertRows="0" insertHyperlinks="0" deleteColumns="0" deleteRows="0" sort="0" autoFilter="0" pivotTables="0"/>
  <mergeCells count="458">
    <mergeCell ref="S72:S74"/>
    <mergeCell ref="T72:T74"/>
    <mergeCell ref="U72:U74"/>
    <mergeCell ref="V72:V74"/>
    <mergeCell ref="W72:W74"/>
    <mergeCell ref="X72:X74"/>
    <mergeCell ref="M72:M74"/>
    <mergeCell ref="N72:N74"/>
    <mergeCell ref="O72:O74"/>
    <mergeCell ref="P72:P74"/>
    <mergeCell ref="Q72:Q74"/>
    <mergeCell ref="R72:R74"/>
    <mergeCell ref="F72:F74"/>
    <mergeCell ref="G72:G74"/>
    <mergeCell ref="H72:H74"/>
    <mergeCell ref="I72:I74"/>
    <mergeCell ref="K72:K74"/>
    <mergeCell ref="L72:L74"/>
    <mergeCell ref="T69:T71"/>
    <mergeCell ref="U69:U71"/>
    <mergeCell ref="V69:V71"/>
    <mergeCell ref="W69:W71"/>
    <mergeCell ref="X69:X71"/>
    <mergeCell ref="A72:A74"/>
    <mergeCell ref="B72:B74"/>
    <mergeCell ref="C72:C74"/>
    <mergeCell ref="D72:D74"/>
    <mergeCell ref="E72:E74"/>
    <mergeCell ref="N69:N71"/>
    <mergeCell ref="O69:O71"/>
    <mergeCell ref="P69:P71"/>
    <mergeCell ref="Q69:Q71"/>
    <mergeCell ref="R69:R71"/>
    <mergeCell ref="S69:S71"/>
    <mergeCell ref="G69:G71"/>
    <mergeCell ref="H69:H71"/>
    <mergeCell ref="I69:I71"/>
    <mergeCell ref="K69:K71"/>
    <mergeCell ref="L69:L71"/>
    <mergeCell ref="M69:M71"/>
    <mergeCell ref="A69:A71"/>
    <mergeCell ref="B69:B71"/>
    <mergeCell ref="C69:C71"/>
    <mergeCell ref="D69:D71"/>
    <mergeCell ref="E69:E71"/>
    <mergeCell ref="F69:F71"/>
    <mergeCell ref="S66:S68"/>
    <mergeCell ref="T66:T68"/>
    <mergeCell ref="U66:U68"/>
    <mergeCell ref="V66:V68"/>
    <mergeCell ref="W66:W68"/>
    <mergeCell ref="X66:X68"/>
    <mergeCell ref="M66:M68"/>
    <mergeCell ref="N66:N68"/>
    <mergeCell ref="O66:O68"/>
    <mergeCell ref="P66:P68"/>
    <mergeCell ref="Q66:Q68"/>
    <mergeCell ref="R66:R68"/>
    <mergeCell ref="F66:F68"/>
    <mergeCell ref="G66:G68"/>
    <mergeCell ref="H66:H68"/>
    <mergeCell ref="I66:I68"/>
    <mergeCell ref="K66:K68"/>
    <mergeCell ref="L66:L68"/>
    <mergeCell ref="T63:T65"/>
    <mergeCell ref="U63:U65"/>
    <mergeCell ref="V63:V65"/>
    <mergeCell ref="W63:W65"/>
    <mergeCell ref="X63:X65"/>
    <mergeCell ref="A66:A68"/>
    <mergeCell ref="B66:B68"/>
    <mergeCell ref="C66:C68"/>
    <mergeCell ref="D66:D68"/>
    <mergeCell ref="E66:E68"/>
    <mergeCell ref="N63:N65"/>
    <mergeCell ref="O63:O65"/>
    <mergeCell ref="P63:P65"/>
    <mergeCell ref="Q63:Q65"/>
    <mergeCell ref="R63:R65"/>
    <mergeCell ref="S63:S65"/>
    <mergeCell ref="G63:G65"/>
    <mergeCell ref="H63:H65"/>
    <mergeCell ref="I63:I65"/>
    <mergeCell ref="K63:K65"/>
    <mergeCell ref="L63:L65"/>
    <mergeCell ref="M63:M65"/>
    <mergeCell ref="A63:A65"/>
    <mergeCell ref="B63:B65"/>
    <mergeCell ref="C63:C65"/>
    <mergeCell ref="D63:D65"/>
    <mergeCell ref="E63:E65"/>
    <mergeCell ref="F63:F65"/>
    <mergeCell ref="S60:S62"/>
    <mergeCell ref="T60:T62"/>
    <mergeCell ref="U60:U62"/>
    <mergeCell ref="V60:V62"/>
    <mergeCell ref="W60:W62"/>
    <mergeCell ref="X60:X62"/>
    <mergeCell ref="M60:M62"/>
    <mergeCell ref="N60:N62"/>
    <mergeCell ref="O60:O62"/>
    <mergeCell ref="P60:P62"/>
    <mergeCell ref="Q60:Q62"/>
    <mergeCell ref="R60:R62"/>
    <mergeCell ref="F60:F62"/>
    <mergeCell ref="G60:G62"/>
    <mergeCell ref="H60:H62"/>
    <mergeCell ref="I60:I62"/>
    <mergeCell ref="K60:K62"/>
    <mergeCell ref="L60:L62"/>
    <mergeCell ref="T57:T59"/>
    <mergeCell ref="U57:U59"/>
    <mergeCell ref="V57:V59"/>
    <mergeCell ref="W57:W59"/>
    <mergeCell ref="X57:X59"/>
    <mergeCell ref="A60:A62"/>
    <mergeCell ref="B60:B62"/>
    <mergeCell ref="C60:C62"/>
    <mergeCell ref="D60:D62"/>
    <mergeCell ref="E60:E62"/>
    <mergeCell ref="N57:N59"/>
    <mergeCell ref="O57:O59"/>
    <mergeCell ref="P57:P59"/>
    <mergeCell ref="Q57:Q59"/>
    <mergeCell ref="R57:R59"/>
    <mergeCell ref="S57:S59"/>
    <mergeCell ref="G57:G59"/>
    <mergeCell ref="H57:H59"/>
    <mergeCell ref="I57:I59"/>
    <mergeCell ref="K57:K59"/>
    <mergeCell ref="L57:L59"/>
    <mergeCell ref="M57:M59"/>
    <mergeCell ref="A57:A59"/>
    <mergeCell ref="B57:B59"/>
    <mergeCell ref="C57:C59"/>
    <mergeCell ref="D57:D59"/>
    <mergeCell ref="E57:E59"/>
    <mergeCell ref="F57:F59"/>
    <mergeCell ref="S54:S56"/>
    <mergeCell ref="T54:T56"/>
    <mergeCell ref="U54:U56"/>
    <mergeCell ref="V54:V56"/>
    <mergeCell ref="W54:W56"/>
    <mergeCell ref="X54:X56"/>
    <mergeCell ref="M54:M56"/>
    <mergeCell ref="N54:N56"/>
    <mergeCell ref="O54:O56"/>
    <mergeCell ref="P54:P56"/>
    <mergeCell ref="Q54:Q56"/>
    <mergeCell ref="R54:R56"/>
    <mergeCell ref="F54:F56"/>
    <mergeCell ref="G54:G56"/>
    <mergeCell ref="H54:H56"/>
    <mergeCell ref="I54:I56"/>
    <mergeCell ref="K54:K56"/>
    <mergeCell ref="L54:L56"/>
    <mergeCell ref="T51:T53"/>
    <mergeCell ref="U51:U53"/>
    <mergeCell ref="V51:V53"/>
    <mergeCell ref="W51:W53"/>
    <mergeCell ref="X51:X53"/>
    <mergeCell ref="A54:A56"/>
    <mergeCell ref="B54:B56"/>
    <mergeCell ref="C54:C56"/>
    <mergeCell ref="D54:D56"/>
    <mergeCell ref="E54:E56"/>
    <mergeCell ref="N51:N53"/>
    <mergeCell ref="O51:O53"/>
    <mergeCell ref="P51:P53"/>
    <mergeCell ref="Q51:Q53"/>
    <mergeCell ref="R51:R53"/>
    <mergeCell ref="S51:S53"/>
    <mergeCell ref="G51:G53"/>
    <mergeCell ref="H51:H53"/>
    <mergeCell ref="I51:I53"/>
    <mergeCell ref="K51:K53"/>
    <mergeCell ref="L51:L53"/>
    <mergeCell ref="M51:M53"/>
    <mergeCell ref="A51:A53"/>
    <mergeCell ref="B51:B53"/>
    <mergeCell ref="C51:C53"/>
    <mergeCell ref="D51:D53"/>
    <mergeCell ref="E51:E53"/>
    <mergeCell ref="F51:F53"/>
    <mergeCell ref="S48:S50"/>
    <mergeCell ref="T48:T50"/>
    <mergeCell ref="U48:U50"/>
    <mergeCell ref="V48:V50"/>
    <mergeCell ref="W48:W50"/>
    <mergeCell ref="X48:X50"/>
    <mergeCell ref="M48:M50"/>
    <mergeCell ref="N48:N50"/>
    <mergeCell ref="O48:O50"/>
    <mergeCell ref="P48:P50"/>
    <mergeCell ref="Q48:Q50"/>
    <mergeCell ref="R48:R50"/>
    <mergeCell ref="F48:F50"/>
    <mergeCell ref="G48:G50"/>
    <mergeCell ref="H48:H50"/>
    <mergeCell ref="I48:I50"/>
    <mergeCell ref="K48:K50"/>
    <mergeCell ref="L48:L50"/>
    <mergeCell ref="T45:T47"/>
    <mergeCell ref="U45:U47"/>
    <mergeCell ref="V45:V47"/>
    <mergeCell ref="W45:W47"/>
    <mergeCell ref="X45:X47"/>
    <mergeCell ref="A48:A50"/>
    <mergeCell ref="B48:B50"/>
    <mergeCell ref="C48:C50"/>
    <mergeCell ref="D48:D50"/>
    <mergeCell ref="E48:E50"/>
    <mergeCell ref="N45:N47"/>
    <mergeCell ref="O45:O47"/>
    <mergeCell ref="P45:P47"/>
    <mergeCell ref="Q45:Q47"/>
    <mergeCell ref="R45:R47"/>
    <mergeCell ref="S45:S47"/>
    <mergeCell ref="G45:G47"/>
    <mergeCell ref="H45:H47"/>
    <mergeCell ref="I45:I47"/>
    <mergeCell ref="K45:K47"/>
    <mergeCell ref="L45:L47"/>
    <mergeCell ref="M45:M47"/>
    <mergeCell ref="A45:A47"/>
    <mergeCell ref="B45:B47"/>
    <mergeCell ref="C45:C47"/>
    <mergeCell ref="D45:D47"/>
    <mergeCell ref="E45:E47"/>
    <mergeCell ref="F45:F47"/>
    <mergeCell ref="S42:S44"/>
    <mergeCell ref="T42:T44"/>
    <mergeCell ref="U42:U44"/>
    <mergeCell ref="V42:V44"/>
    <mergeCell ref="W42:W44"/>
    <mergeCell ref="X42:X44"/>
    <mergeCell ref="M42:M44"/>
    <mergeCell ref="N42:N44"/>
    <mergeCell ref="O42:O44"/>
    <mergeCell ref="P42:P44"/>
    <mergeCell ref="Q42:Q44"/>
    <mergeCell ref="R42:R44"/>
    <mergeCell ref="F42:F44"/>
    <mergeCell ref="G42:G44"/>
    <mergeCell ref="H42:H44"/>
    <mergeCell ref="I42:I44"/>
    <mergeCell ref="K42:K44"/>
    <mergeCell ref="L42:L44"/>
    <mergeCell ref="T36:T41"/>
    <mergeCell ref="U36:U41"/>
    <mergeCell ref="V36:V41"/>
    <mergeCell ref="W36:W41"/>
    <mergeCell ref="X36:X41"/>
    <mergeCell ref="A42:A44"/>
    <mergeCell ref="B42:B44"/>
    <mergeCell ref="C42:C44"/>
    <mergeCell ref="D42:D44"/>
    <mergeCell ref="E42:E44"/>
    <mergeCell ref="N36:N41"/>
    <mergeCell ref="O36:O41"/>
    <mergeCell ref="P36:P41"/>
    <mergeCell ref="Q36:Q41"/>
    <mergeCell ref="R36:R41"/>
    <mergeCell ref="S36:S41"/>
    <mergeCell ref="G36:G41"/>
    <mergeCell ref="H36:H41"/>
    <mergeCell ref="I36:I41"/>
    <mergeCell ref="K36:K41"/>
    <mergeCell ref="L36:L41"/>
    <mergeCell ref="M36:M41"/>
    <mergeCell ref="A36:A41"/>
    <mergeCell ref="B36:B41"/>
    <mergeCell ref="C36:C41"/>
    <mergeCell ref="D36:D41"/>
    <mergeCell ref="E36:E41"/>
    <mergeCell ref="F36:F41"/>
    <mergeCell ref="S33:S35"/>
    <mergeCell ref="T33:T35"/>
    <mergeCell ref="U33:U35"/>
    <mergeCell ref="V33:V35"/>
    <mergeCell ref="W33:W35"/>
    <mergeCell ref="X33:X35"/>
    <mergeCell ref="M33:M35"/>
    <mergeCell ref="N33:N35"/>
    <mergeCell ref="O33:O35"/>
    <mergeCell ref="P33:P35"/>
    <mergeCell ref="Q33:Q35"/>
    <mergeCell ref="R33:R35"/>
    <mergeCell ref="F33:F35"/>
    <mergeCell ref="G33:G35"/>
    <mergeCell ref="H33:H35"/>
    <mergeCell ref="I33:I35"/>
    <mergeCell ref="K33:K35"/>
    <mergeCell ref="L33:L35"/>
    <mergeCell ref="T28:T32"/>
    <mergeCell ref="U28:U32"/>
    <mergeCell ref="V28:V32"/>
    <mergeCell ref="W28:W32"/>
    <mergeCell ref="X28:X32"/>
    <mergeCell ref="A33:A35"/>
    <mergeCell ref="B33:B35"/>
    <mergeCell ref="C33:C35"/>
    <mergeCell ref="D33:D35"/>
    <mergeCell ref="E33:E35"/>
    <mergeCell ref="N28:N32"/>
    <mergeCell ref="O28:O32"/>
    <mergeCell ref="P28:P32"/>
    <mergeCell ref="Q28:Q32"/>
    <mergeCell ref="R28:R32"/>
    <mergeCell ref="S28:S32"/>
    <mergeCell ref="G28:G32"/>
    <mergeCell ref="H28:H32"/>
    <mergeCell ref="I28:I32"/>
    <mergeCell ref="K28:K32"/>
    <mergeCell ref="L28:L32"/>
    <mergeCell ref="M28:M32"/>
    <mergeCell ref="A28:A32"/>
    <mergeCell ref="B28:B32"/>
    <mergeCell ref="C28:C32"/>
    <mergeCell ref="D28:D32"/>
    <mergeCell ref="E28:E32"/>
    <mergeCell ref="F28:F32"/>
    <mergeCell ref="S24:S27"/>
    <mergeCell ref="T24:T27"/>
    <mergeCell ref="U24:U27"/>
    <mergeCell ref="V24:V27"/>
    <mergeCell ref="W24:W27"/>
    <mergeCell ref="X24:X27"/>
    <mergeCell ref="M24:M27"/>
    <mergeCell ref="N24:N27"/>
    <mergeCell ref="O24:O27"/>
    <mergeCell ref="P24:P27"/>
    <mergeCell ref="Q24:Q27"/>
    <mergeCell ref="R24:R27"/>
    <mergeCell ref="F24:F27"/>
    <mergeCell ref="G24:G27"/>
    <mergeCell ref="H24:H27"/>
    <mergeCell ref="I24:I27"/>
    <mergeCell ref="K24:K27"/>
    <mergeCell ref="L24:L27"/>
    <mergeCell ref="T22:T23"/>
    <mergeCell ref="U22:U23"/>
    <mergeCell ref="V22:V23"/>
    <mergeCell ref="W22:W23"/>
    <mergeCell ref="X22:X23"/>
    <mergeCell ref="A24:A27"/>
    <mergeCell ref="B24:B27"/>
    <mergeCell ref="C24:C27"/>
    <mergeCell ref="D24:D27"/>
    <mergeCell ref="E24:E27"/>
    <mergeCell ref="N22:N23"/>
    <mergeCell ref="O22:O23"/>
    <mergeCell ref="P22:P23"/>
    <mergeCell ref="Q22:Q23"/>
    <mergeCell ref="R22:R23"/>
    <mergeCell ref="S22:S23"/>
    <mergeCell ref="G22:G23"/>
    <mergeCell ref="H22:H23"/>
    <mergeCell ref="I22:I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S19:S21"/>
    <mergeCell ref="T19:T21"/>
    <mergeCell ref="U19:U21"/>
    <mergeCell ref="V19:V21"/>
    <mergeCell ref="W19:W21"/>
    <mergeCell ref="X19:X21"/>
    <mergeCell ref="M19:M21"/>
    <mergeCell ref="N19:N21"/>
    <mergeCell ref="O19:O21"/>
    <mergeCell ref="P19:P21"/>
    <mergeCell ref="Q19:Q21"/>
    <mergeCell ref="R19:R21"/>
    <mergeCell ref="F19:F21"/>
    <mergeCell ref="G19:G21"/>
    <mergeCell ref="H19:H21"/>
    <mergeCell ref="I19:I21"/>
    <mergeCell ref="K19:K21"/>
    <mergeCell ref="L19:L21"/>
    <mergeCell ref="T13:T18"/>
    <mergeCell ref="U13:U18"/>
    <mergeCell ref="V13:V18"/>
    <mergeCell ref="W13:W18"/>
    <mergeCell ref="X13:X18"/>
    <mergeCell ref="A19:A21"/>
    <mergeCell ref="B19:B21"/>
    <mergeCell ref="C19:C21"/>
    <mergeCell ref="D19:D21"/>
    <mergeCell ref="E19:E21"/>
    <mergeCell ref="M13:M18"/>
    <mergeCell ref="O13:O18"/>
    <mergeCell ref="P13:P18"/>
    <mergeCell ref="Q13:Q18"/>
    <mergeCell ref="R13:R18"/>
    <mergeCell ref="S13:S18"/>
    <mergeCell ref="F13:F18"/>
    <mergeCell ref="G13:G18"/>
    <mergeCell ref="H13:H18"/>
    <mergeCell ref="I13:I18"/>
    <mergeCell ref="K13:K18"/>
    <mergeCell ref="L13:L18"/>
    <mergeCell ref="T9:T12"/>
    <mergeCell ref="U9:U12"/>
    <mergeCell ref="V9:V12"/>
    <mergeCell ref="W9:W12"/>
    <mergeCell ref="X9:X12"/>
    <mergeCell ref="A13:A18"/>
    <mergeCell ref="B13:B18"/>
    <mergeCell ref="C13:C18"/>
    <mergeCell ref="D13:D18"/>
    <mergeCell ref="E13:E18"/>
    <mergeCell ref="M9:M12"/>
    <mergeCell ref="O9:O12"/>
    <mergeCell ref="P9:P12"/>
    <mergeCell ref="Q9:Q12"/>
    <mergeCell ref="R9:R12"/>
    <mergeCell ref="S9:S12"/>
    <mergeCell ref="F9:F12"/>
    <mergeCell ref="G9:G12"/>
    <mergeCell ref="H9:H12"/>
    <mergeCell ref="I9:I12"/>
    <mergeCell ref="K9:K12"/>
    <mergeCell ref="L9:L12"/>
    <mergeCell ref="T2:T8"/>
    <mergeCell ref="U2:U8"/>
    <mergeCell ref="V2:V8"/>
    <mergeCell ref="W2:W8"/>
    <mergeCell ref="X2:X8"/>
    <mergeCell ref="A9:A12"/>
    <mergeCell ref="B9:B12"/>
    <mergeCell ref="C9:C12"/>
    <mergeCell ref="D9:D12"/>
    <mergeCell ref="E9:E12"/>
    <mergeCell ref="N2:N18"/>
    <mergeCell ref="O2:O8"/>
    <mergeCell ref="P2:P8"/>
    <mergeCell ref="Q2:Q8"/>
    <mergeCell ref="R2:R8"/>
    <mergeCell ref="S2:S8"/>
    <mergeCell ref="G2:G8"/>
    <mergeCell ref="H2:H8"/>
    <mergeCell ref="I2:I8"/>
    <mergeCell ref="K2:K8"/>
    <mergeCell ref="L2:L8"/>
    <mergeCell ref="M2:M8"/>
    <mergeCell ref="A2:A8"/>
    <mergeCell ref="B2:B8"/>
    <mergeCell ref="C2:C8"/>
    <mergeCell ref="D2:D8"/>
    <mergeCell ref="E2:E8"/>
    <mergeCell ref="F2:F8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N2" r:id="rId1" xr:uid="{1BC6C2E4-8187-4811-B397-E6E4F76B761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MNTM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2025-12-17T04:48:20Z</dcterms:created>
  <dcterms:modified xsi:type="dcterms:W3CDTF">2025-12-17T04:56:09Z</dcterms:modified>
  <cp:category/>
</cp:coreProperties>
</file>