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mc:AlternateContent xmlns:mc="http://schemas.openxmlformats.org/markup-compatibility/2006">
    <mc:Choice Requires="x15">
      <x15ac:absPath xmlns:x15ac="http://schemas.microsoft.com/office/spreadsheetml/2010/11/ac" url="/Users/johnboscobalaguru/Desktop/"/>
    </mc:Choice>
  </mc:AlternateContent>
  <xr:revisionPtr revIDLastSave="0" documentId="13_ncr:1_{7E61ED9C-6673-3243-BF75-347281FF2BA1}" xr6:coauthVersionLast="47" xr6:coauthVersionMax="47" xr10:uidLastSave="{00000000-0000-0000-0000-000000000000}"/>
  <bookViews>
    <workbookView xWindow="0" yWindow="500" windowWidth="28800" windowHeight="12300" xr2:uid="{00000000-000D-0000-FFFF-FFFF00000000}"/>
  </bookViews>
  <sheets>
    <sheet name="Equipments" sheetId="2" r:id="rId1"/>
    <sheet name="Sheet2 (2)" sheetId="3" r:id="rId2"/>
  </sheets>
  <definedNames>
    <definedName name="template" localSheetId="0">Equipments!$A$1:$I$1</definedName>
    <definedName name="template" localSheetId="1">'Sheet2 (2)'!$A$1:$I$1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Q5" i="2" l="1"/>
  <c r="R80" i="3" l="1"/>
  <c r="R79" i="3"/>
  <c r="R78" i="3"/>
  <c r="R77" i="3"/>
  <c r="R54" i="3"/>
  <c r="Q44" i="3"/>
  <c r="R4"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xr16:uid="{00000000-0015-0000-FFFF-FFFF01000000}"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<sst xmlns="http://schemas.openxmlformats.org/spreadsheetml/2006/main" count="881" uniqueCount="293">
  <si>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</si>
  <si>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</si>
  <si>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</si>
  <si>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</si>
  <si>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</si>
  <si>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</si>
  <si>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</si>
  <si>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</si>
  <si>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</si>
  <si>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</si>
  <si>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</si>
  <si>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</si>
  <si>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</si>
  <si>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</si>
  <si>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</si>
  <si>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</si>
  <si>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</si>
  <si>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</si>
  <si>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</si>
  <si>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</si>
  <si>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</si>
  <si>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</si>
  <si>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</si>
  <si>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</si>
  <si>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Waters Ges mbH, Austria</t>
  </si>
  <si>
    <t>Nikon Corporation, Japan</t>
  </si>
  <si>
    <t>HPLC Equipment with standard accessories</t>
  </si>
  <si>
    <t>Fluorescent Microscope</t>
  </si>
  <si>
    <t>DST</t>
  </si>
  <si>
    <t>School of Chemical and Biotechnology</t>
  </si>
  <si>
    <t>FIST - Biochemical Engineering</t>
  </si>
  <si>
    <t>Central Government</t>
  </si>
  <si>
    <t>In-Vivo xtreme 4 MP advance in Vivo Optical Image system with std accessories</t>
  </si>
  <si>
    <t>Scanning Electron Microscope</t>
  </si>
  <si>
    <t>FIST - Bioengineering II</t>
  </si>
  <si>
    <t>Bruker Biospin MRI GmbH</t>
  </si>
  <si>
    <t>Tescan Brno S.R.O. Crech</t>
  </si>
  <si>
    <t>Nano Isothermal Calorimeter</t>
  </si>
  <si>
    <t>FIST - Bioinformatics</t>
  </si>
  <si>
    <t>Waters GmbH, Austria</t>
  </si>
  <si>
    <t>IBM Power computer nodes</t>
  </si>
  <si>
    <t>FIST - Cloudcomputing</t>
  </si>
  <si>
    <t>School of Computing</t>
  </si>
  <si>
    <t>Avnet Asia Pte Ltd</t>
  </si>
  <si>
    <t>Nanofluid Interferometer Mode 10x</t>
  </si>
  <si>
    <t>Digilent Embedded &amp; Xilinx FPGA Boards</t>
  </si>
  <si>
    <t>Vaccum Spray Pyrolysis</t>
  </si>
  <si>
    <t>System Source meter with accessories</t>
  </si>
  <si>
    <t>AR Development board, Education Board &amp; kits</t>
  </si>
  <si>
    <t>Mulitipotentiostat &amp; accessories</t>
  </si>
  <si>
    <t>SAKURA-G Board with accessories</t>
  </si>
  <si>
    <t>FIST - ECE</t>
  </si>
  <si>
    <t>Mittal Enterprises</t>
  </si>
  <si>
    <t>MG Automation Technologies</t>
  </si>
  <si>
    <t>Holamarc Opto-Mechatronics Pvt Ltd</t>
  </si>
  <si>
    <t>Tektronix Asia Ltd</t>
  </si>
  <si>
    <t>Terasic Inc, Taiwan</t>
  </si>
  <si>
    <t>Dropsens S. L, Spain</t>
  </si>
  <si>
    <t>Torche Co Ltd, Japan</t>
  </si>
  <si>
    <t>High Voltage Test &amp; Measuring  Equipment</t>
  </si>
  <si>
    <t>FIST - EEE</t>
  </si>
  <si>
    <t>W,.S. Test Systems Pvt Ltd</t>
  </si>
  <si>
    <t>Emmbeded Board Spares</t>
  </si>
  <si>
    <t xml:space="preserve">Emmbeded Development Board </t>
  </si>
  <si>
    <t>Embedded Development Board &amp; Interfaces</t>
  </si>
  <si>
    <t>Cell Titer &amp; Keil MDK-Pro ED-10 Service</t>
  </si>
  <si>
    <t>Emmbeded Development Board &amp; Accessories</t>
  </si>
  <si>
    <t>Gas Sensor</t>
  </si>
  <si>
    <t>Wireless Sensor Node</t>
  </si>
  <si>
    <t xml:space="preserve">Emmbeded  Board </t>
  </si>
  <si>
    <t>Micor Equipments</t>
  </si>
  <si>
    <t>Rechargable Battery</t>
  </si>
  <si>
    <t>FIST - Embedded</t>
  </si>
  <si>
    <t>Remote Computing Technologies</t>
  </si>
  <si>
    <t>Enixs Technology India Pvt Ltd</t>
  </si>
  <si>
    <t>Electro Systems Associates Pvt Ltd</t>
  </si>
  <si>
    <t>Embedded Systems Solutions Pvt. Ltd</t>
  </si>
  <si>
    <t>Toshniwal Sensing Devices</t>
  </si>
  <si>
    <t>Libelium comunication Distributors</t>
  </si>
  <si>
    <t>Online Purchae</t>
  </si>
  <si>
    <t>Universal Electronics</t>
  </si>
  <si>
    <t xml:space="preserve">Dell Precision Tower 3620 </t>
  </si>
  <si>
    <t>Matlab Software</t>
  </si>
  <si>
    <t>FIST - Maths</t>
  </si>
  <si>
    <t>School of Arts, Science, Humanities &amp; Education</t>
  </si>
  <si>
    <t>School of Electrical and Electronics Engineering</t>
  </si>
  <si>
    <t>CMNK Computer System Pte Ltd, Singapore</t>
  </si>
  <si>
    <t>Biosafety Cabinet</t>
  </si>
  <si>
    <t>DH Autoflow Automatic Co2 Incubator</t>
  </si>
  <si>
    <t xml:space="preserve">Refrigerated Centrifuge </t>
  </si>
  <si>
    <t>Lambda 750 UV/Vis/NIR Spectrometer</t>
  </si>
  <si>
    <t>Tissue Culture Microscope</t>
  </si>
  <si>
    <t>Desktop for Tissue Culture Microscope</t>
  </si>
  <si>
    <t>Nano Electrospinning Unit</t>
  </si>
  <si>
    <t>AC Mercustry Burner &amp; halogen Blub</t>
  </si>
  <si>
    <t>Spray Dryer (Medi-coat DES-1000)</t>
  </si>
  <si>
    <t>FIST - Pharmacy</t>
  </si>
  <si>
    <t>NuAire Inc, USA</t>
  </si>
  <si>
    <t>Eppendrof, Germany</t>
  </si>
  <si>
    <t>Perkin Elmar Singapore Pte Ltd</t>
  </si>
  <si>
    <t>Carl Zeiss Microscopy GmbH, Germany</t>
  </si>
  <si>
    <t>Care IT Solutions Pvt. Ltd., Chennai</t>
  </si>
  <si>
    <t>Halmarc Optomechtronics Pvt. Ltd., Kochi</t>
  </si>
  <si>
    <t>DSS Imagetech Pvt Ltd</t>
  </si>
  <si>
    <t>Sono-Tek Corporation , USA</t>
  </si>
  <si>
    <t>Wireless Sensor Network Kit</t>
  </si>
  <si>
    <t>Electrochemical Workstation</t>
  </si>
  <si>
    <t>Photoluminescence Spectrometer</t>
  </si>
  <si>
    <t>Double Stage Regulator</t>
  </si>
  <si>
    <t>Hall Measurement Systems</t>
  </si>
  <si>
    <t>Argon Cylinder</t>
  </si>
  <si>
    <t>Magnetron Sputtering Unit</t>
  </si>
  <si>
    <t>Cylinder Safety Holder for Sputtering Unit</t>
  </si>
  <si>
    <t>Copper Rods</t>
  </si>
  <si>
    <t>Gas Cylinder</t>
  </si>
  <si>
    <t>Oxigen Double Stage Regulator</t>
  </si>
  <si>
    <t>Absorbance Measurement Cell Block</t>
  </si>
  <si>
    <t>Digital Weighing Balance</t>
  </si>
  <si>
    <t>2mm DiaGold Workig Electrode</t>
  </si>
  <si>
    <t>FIST - Sensor</t>
  </si>
  <si>
    <t>Intrissic Solutions, Bangalroe</t>
  </si>
  <si>
    <t>CH Instruments Inc. USA</t>
  </si>
  <si>
    <t>Jasco International Co. Ltd., Japan</t>
  </si>
  <si>
    <t>Bharath Trading Co. Trichy</t>
  </si>
  <si>
    <t>Ecopia Corporation, South Koria</t>
  </si>
  <si>
    <t xml:space="preserve">Priyam Gas </t>
  </si>
  <si>
    <t>Hind High Vacuum Co. Ltd., Bangalore</t>
  </si>
  <si>
    <t>Ram Indl. Gases &amp; Products, Chennai</t>
  </si>
  <si>
    <t>Shanmuga Precision Forging, Thanjavur</t>
  </si>
  <si>
    <t>Anatek Service Pvt. Ltd., Mumbai</t>
  </si>
  <si>
    <t>Keerthi Chemicals</t>
  </si>
  <si>
    <t>Sinsil International, Bangalore</t>
  </si>
  <si>
    <t xml:space="preserve">BD FACSARIA III-3 Laser Bench Top </t>
  </si>
  <si>
    <t>Printer</t>
  </si>
  <si>
    <t>Cylinder Hoder</t>
  </si>
  <si>
    <t>Air compressor</t>
  </si>
  <si>
    <t>Ethylene Oxide Gas Stablizer</t>
  </si>
  <si>
    <t>Duel Spray Pump</t>
  </si>
  <si>
    <t>Clinical Trial for Diabetic Wound Healing</t>
  </si>
  <si>
    <t>Becton Dickinsoner Holding Pte Ltd</t>
  </si>
  <si>
    <t>V3 Imaging Technologies</t>
  </si>
  <si>
    <t>Rana Industrial Gases &amp; Products</t>
  </si>
  <si>
    <t>Srinivasa Enterprises</t>
  </si>
  <si>
    <t>PCI Pest control Pvt Ltd</t>
  </si>
  <si>
    <t>Hol-Marc Opto Mechtronics</t>
  </si>
  <si>
    <t>20 KVA UPS</t>
  </si>
  <si>
    <t>30 KVA UPS</t>
  </si>
  <si>
    <t>Fridge</t>
  </si>
  <si>
    <t>Electronic Scales</t>
  </si>
  <si>
    <t>Computer 7 Nos</t>
  </si>
  <si>
    <t>Fridge 2 Nos</t>
  </si>
  <si>
    <t>Harddisk Drive</t>
  </si>
  <si>
    <t>Thosiba E-studio 2330C Xerox M/c</t>
  </si>
  <si>
    <t>ND-2000 Spectrophotometer</t>
  </si>
  <si>
    <t>Seta Sizer Nano zs</t>
  </si>
  <si>
    <t>Regenerated Centrifuge</t>
  </si>
  <si>
    <t>Vacuum Evaporator</t>
  </si>
  <si>
    <t>Digital Balance</t>
  </si>
  <si>
    <t>Library Books</t>
  </si>
  <si>
    <t>Software</t>
  </si>
  <si>
    <t>Grinting Machine Platform</t>
  </si>
  <si>
    <t>Rotary Vaccuum Pump</t>
  </si>
  <si>
    <t>CCD Camera</t>
  </si>
  <si>
    <t xml:space="preserve">Large 2-D Camera Combination </t>
  </si>
  <si>
    <t>Trinocular research fluorescent Microscope with LED Illumination</t>
  </si>
  <si>
    <t>Vacuum Pumb Installation</t>
  </si>
  <si>
    <t>Kalvam Motor</t>
  </si>
  <si>
    <t>XPS Accessories</t>
  </si>
  <si>
    <t>AAS Accessories</t>
  </si>
  <si>
    <t>Battery for SEM Equipment</t>
  </si>
  <si>
    <t>Water Purification System</t>
  </si>
  <si>
    <t>Spare for LC-MS/MS</t>
  </si>
  <si>
    <t>Gene chip Scanner 3000 7G Microarray System</t>
  </si>
  <si>
    <t>AYUSH</t>
  </si>
  <si>
    <t>Centre of Excellance Ayurvedic &amp; Siddha</t>
  </si>
  <si>
    <t>Numeric Power System</t>
  </si>
  <si>
    <t>RC-alltech Power System</t>
  </si>
  <si>
    <t>PPDS</t>
  </si>
  <si>
    <t>S.R.I. Scales</t>
  </si>
  <si>
    <t>HCL Infosystems</t>
  </si>
  <si>
    <t>Oriental Super Market</t>
  </si>
  <si>
    <t>Dr. P. Brindha</t>
  </si>
  <si>
    <t>Thermo Electron Scientific Instrument</t>
  </si>
  <si>
    <t>Malvern Instrument Ltd. UK</t>
  </si>
  <si>
    <t>Eppendrop AG, Germany</t>
  </si>
  <si>
    <t>Martin Christ</t>
  </si>
  <si>
    <t>M/s. Schrodinger LLC, USA</t>
  </si>
  <si>
    <t>NRM Construction</t>
  </si>
  <si>
    <t>Edwards Limited, UK</t>
  </si>
  <si>
    <t>Jenoptik Opticals System GmbH, Germany</t>
  </si>
  <si>
    <t>Hoefer, Inc, USA</t>
  </si>
  <si>
    <t>Carl Zeiss Microimaging GmbH, Germany</t>
  </si>
  <si>
    <t>Xcell Techno Drive</t>
  </si>
  <si>
    <t>Ram Industrial Gases &amp; Products</t>
  </si>
  <si>
    <t>Perkinelmar India Pvt Ltd</t>
  </si>
  <si>
    <t>Karthick Battery Centre</t>
  </si>
  <si>
    <t>Evoqua Water Technologies Pte Ltd</t>
  </si>
  <si>
    <t>Bruker Daltonik GmbH</t>
  </si>
  <si>
    <t>Imperial Life Sciences P Ltd</t>
  </si>
  <si>
    <t>Lab Furniture</t>
  </si>
  <si>
    <t>Clean Room</t>
  </si>
  <si>
    <t>Extracellular Flux Analyzer</t>
  </si>
  <si>
    <t>Air Compressor</t>
  </si>
  <si>
    <t>Hot Plate Digital</t>
  </si>
  <si>
    <t>Gas Cylinder with Regulator</t>
  </si>
  <si>
    <t>Vacuum Oven &amp; Pump</t>
  </si>
  <si>
    <t>Impedance Anlyzer</t>
  </si>
  <si>
    <t>Laser Cut Stencil</t>
  </si>
  <si>
    <t>HP Desktop</t>
  </si>
  <si>
    <t>Dek Printer Heizon</t>
  </si>
  <si>
    <t>ZEPTO Plasma cleaner</t>
  </si>
  <si>
    <t>MJBH Mas Aligner</t>
  </si>
  <si>
    <t>Oxigen Gas Cylinder with Regulator</t>
  </si>
  <si>
    <t>Co2 Cylinder</t>
  </si>
  <si>
    <t>Cylinder Holder</t>
  </si>
  <si>
    <t>Cryoscopic Osmometer</t>
  </si>
  <si>
    <t>Deep Freezer &amp; Centrifudge</t>
  </si>
  <si>
    <t>Anti Vibration Table Top</t>
  </si>
  <si>
    <t>laser Assisted Bioprint System</t>
  </si>
  <si>
    <t>3 KVA UPS</t>
  </si>
  <si>
    <t>Oxygen &amp; Argon Cyllinder</t>
  </si>
  <si>
    <t>Titanium Sputtering Targer</t>
  </si>
  <si>
    <t>Flourescence Accessories</t>
  </si>
  <si>
    <t xml:space="preserve">High Rate HD Camera for Droplet Viewing </t>
  </si>
  <si>
    <t>DC Sputtering Unit</t>
  </si>
  <si>
    <t>200 Egg Incubator</t>
  </si>
  <si>
    <t>Oil Free Compressor</t>
  </si>
  <si>
    <t>Movable Top Plate Platform</t>
  </si>
  <si>
    <t>Layer breeder Cage with Nipple</t>
  </si>
  <si>
    <t>BX 51 WI Fixed Stage upeight Microscope</t>
  </si>
  <si>
    <t>Q Imaging Retiga Scientifca CCD Camera</t>
  </si>
  <si>
    <t>Accessories for microscope</t>
  </si>
  <si>
    <t>Pulsatile Blood Pump</t>
  </si>
  <si>
    <t>HP Laptop</t>
  </si>
  <si>
    <t>Large Capacity Co2 Incubator</t>
  </si>
  <si>
    <t>Dynamic Flow Loop system</t>
  </si>
  <si>
    <t>3D writing</t>
  </si>
  <si>
    <t>SASTRA - Thematic Project</t>
  </si>
  <si>
    <t>Modern Lab Engineers</t>
  </si>
  <si>
    <t>Sterile Tech India</t>
  </si>
  <si>
    <t>Labmate (Asia) Pvt Ltd</t>
  </si>
  <si>
    <t>SVR Air Compressor</t>
  </si>
  <si>
    <t>Royal Scientific Suppliers</t>
  </si>
  <si>
    <t>Hi Tech Gases</t>
  </si>
  <si>
    <t>Ametek (GB) Ltd, UK</t>
  </si>
  <si>
    <t>Satchitanand Stencils Pvt Ltd</t>
  </si>
  <si>
    <t>MSL Infotech India P Ltd</t>
  </si>
  <si>
    <t>ASM Assembly Systems, Singapore</t>
  </si>
  <si>
    <t>Diener Electronic GmbH + Co KG, Germany</t>
  </si>
  <si>
    <t>SUSS Microtec Lithography GmbH</t>
  </si>
  <si>
    <t>Mohan Shopping</t>
  </si>
  <si>
    <t>Rana Industrial Gases</t>
  </si>
  <si>
    <t>Gonotec Gmbh, Germany</t>
  </si>
  <si>
    <t>Eppendorf India Ltd</t>
  </si>
  <si>
    <t>Holmarc opto - mechatronics Pvt Ltd</t>
  </si>
  <si>
    <t>Aimil Ltd</t>
  </si>
  <si>
    <t xml:space="preserve">All Tech Power Solutions </t>
  </si>
  <si>
    <t>Ponmani &amp; Co</t>
  </si>
  <si>
    <t>Olympus Corporation Japan</t>
  </si>
  <si>
    <t>V.R. Technologies</t>
  </si>
  <si>
    <t>Dellmarc Kerala</t>
  </si>
  <si>
    <t>Adlar Pneumatic P Ltd</t>
  </si>
  <si>
    <t>Scientifica UK</t>
  </si>
  <si>
    <t xml:space="preserve">ABPG Agro Specialiteis </t>
  </si>
  <si>
    <t>Quantiative Imaging Corporation</t>
  </si>
  <si>
    <t>Envision TEC Gmbh</t>
  </si>
  <si>
    <t>Hardward Apparatus USA</t>
  </si>
  <si>
    <t>Biologix</t>
  </si>
  <si>
    <t>AD Instruments</t>
  </si>
  <si>
    <t>Zhengzhou Faq Technology Co Ltd</t>
  </si>
  <si>
    <t>JASCO</t>
  </si>
  <si>
    <t>services@anatekservices.com</t>
  </si>
  <si>
    <t>Anatek Services Pvt. Ltd</t>
  </si>
  <si>
    <t>CHI660E, CS-3A, CHIXXX,CHI-S/W, CHI-S/W-UPG, COMP</t>
  </si>
  <si>
    <t>CH Instruments., Inc</t>
  </si>
  <si>
    <t>I0989, N1044</t>
  </si>
  <si>
    <t xml:space="preserve">Electrochemical Workstation, Cell Stand with Faraday Cage, Cell System, </t>
  </si>
  <si>
    <t>SINSIL International</t>
  </si>
  <si>
    <t>Ecopia Corp</t>
  </si>
  <si>
    <t>HMS3000</t>
  </si>
  <si>
    <t>H30112041, H30112041T55</t>
  </si>
  <si>
    <t>Hall Measurement system, Spring Clip Type Sample Board, Idium-Tin Compound for Sample bonding</t>
  </si>
  <si>
    <t>sales@dynotech.in</t>
  </si>
  <si>
    <t>Dynotech Instruments Pvt. Ltd</t>
  </si>
  <si>
    <t>sinsilblr@gmail.com</t>
  </si>
  <si>
    <t>Hinohivac Planner Magnetron Sputtering Unit Model, 2KW Dc Power Supply Model PS 2000, RF Power Supply Model RFG 500, 2'' Additional Magnetron Source with Target Holder, Moving Anode, Manually Operated Fine Control,  150 Ltr Capacity Chiller, Flow Controller</t>
  </si>
  <si>
    <t>sales@hhv.in</t>
  </si>
  <si>
    <t>MEMSICWSN-EDU2110CB</t>
  </si>
  <si>
    <t>MEMSIC WSN-EDU2110CB Wireless Sensor Network Educational Kit - 2.4GHz IRIS</t>
  </si>
  <si>
    <t>FP-8200, FDA 808</t>
  </si>
  <si>
    <t>C014761448, A00616512</t>
  </si>
  <si>
    <t>Jasco Spectroflurometer Model FP8200, FDA-808 Solid Sample Holder</t>
  </si>
  <si>
    <t>Wireless Sensor Network Kits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</si>
</sst>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Red]0.00"/>
  </numFmts>
  <fonts count="7" x14ac:knownFonts="1">
    <font>
      <sz val="10"/>
      <color theme="1"/>
      <name val="Calibri"/>
      <family val="2"/>
    </font>
    <font>
      <b/>
      <sz val="10"/>
      <color theme="1"/>
      <name val="Calibri"/>
      <family val="2"/>
    </font>
    <font>
      <sz val="10"/>
      <color theme="1"/>
      <name val="Calibri"/>
      <family val="2"/>
    </font>
    <font>
      <sz val="11"/>
      <name val="Garamond"/>
      <family val="1"/>
    </font>
    <font>
      <b/>
      <sz val="11"/>
      <color rgb="FFFF0000"/>
      <name val="Garamond"/>
      <family val="1"/>
    </font>
    <font>
      <sz val="10"/>
      <name val="Garamond"/>
      <family val="1"/>
    </font>
    <font>
      <u/>
      <sz val="10"/>
      <color theme="10"/>
      <name val="Calibri"/>
      <family val="2"/>
    </font>
  </fonts>
  <fills count="2">
    <fill>
      <patternFill patternType="none"/>
    </fill>
    <fill>
      <patternFill patternType="gray125"/>
    </fill>
  </fills>
  <borders count="1">
    <border>
      <left/>
      <right/>
      <top/>
      <bottom/>
      <diagonal/>
    </border>
  </borders>
  <cellStyleXfs count="3">
    <xf numFmtId="0" fontId="0" fillId="0" borderId="0"/>
    <xf numFmtId="164" fontId="2" fillId="0" borderId="0" applyFont="0" applyFill="0" applyBorder="0" applyAlignment="0" applyProtection="0"/>
    <xf numFmtId="0" fontId="6"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Fill="1" applyAlignment="1">
      <alignment vertical="center"/>
    </xf>
    <xf numFmtId="0" fontId="3" fillId="0" borderId="0" xfId="0" applyFont="1" applyFill="1" applyAlignment="1">
      <alignment vertical="center" wrapText="1"/>
    </xf>
    <xf numFmtId="0" fontId="1" fillId="0" borderId="0" xfId="0" applyFont="1" applyFill="1" applyAlignment="1">
      <alignment wrapText="1"/>
    </xf>
    <xf numFmtId="0" fontId="0" fillId="0" borderId="0" xfId="0" applyAlignment="1">
      <alignment wrapText="1"/>
    </xf>
    <xf numFmtId="164" fontId="3" fillId="0" borderId="0" xfId="1" applyFont="1" applyFill="1" applyAlignment="1">
      <alignment vertical="center"/>
    </xf>
    <xf numFmtId="165" fontId="3" fillId="0" borderId="0" xfId="1" applyNumberFormat="1" applyFont="1" applyFill="1" applyAlignment="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0" xfId="2"/>
    <xf numFmtId="0" fontId="0" fillId="0" borderId="0" xfId="0" applyAlignment="1">
      <alignment horizontal="center" vertical="center"/>
    </xf>
    <xf numFmtId="0" fontId="0" fillId="0" borderId="0" xfId="0" applyAlignment="1">
      <alignment horizontal="center" wrapText="1"/>
    </xf>
    <xf numFmtId="0" fontId="6" fillId="0" borderId="0" xfId="2" applyAlignment="1">
      <alignment horizontal="center" vertical="center"/>
    </xf>
    <xf numFmtId="0" fontId="6" fillId="0" borderId="0" xfId="2" applyAlignment="1">
      <alignment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mplate" connectionId="2" xr16:uid="{00000000-0016-0000-0100-000001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ales@hhv.in" TargetMode="External"/><Relationship Id="rId7" Type="http://schemas.openxmlformats.org/officeDocument/2006/relationships/queryTable" Target="../queryTables/queryTable1.xml"/><Relationship Id="rId2" Type="http://schemas.openxmlformats.org/officeDocument/2006/relationships/hyperlink" Target="mailto:sinsilblr@gmail.com" TargetMode="External"/><Relationship Id="rId1" Type="http://schemas.openxmlformats.org/officeDocument/2006/relationships/hyperlink" Target="mailto:sales@dynotech.in" TargetMode="External"/><Relationship Id="rId6" Type="http://schemas.openxmlformats.org/officeDocument/2006/relationships/printerSettings" Target="../printerSettings/printerSettings1.bin"/><Relationship Id="rId5" Type="http://schemas.openxmlformats.org/officeDocument/2006/relationships/hyperlink" Target="mailto:services@anatekservices.com" TargetMode="External"/><Relationship Id="rId4" Type="http://schemas.openxmlformats.org/officeDocument/2006/relationships/hyperlink" Target="mailto:sales@hhv.in" TargetMode="External"/></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2"/>
  <sheetViews>
    <sheetView tabSelected="1" workbookViewId="0">
      <pane ySplit="1" topLeftCell="A2" activePane="bottomLeft" state="frozen"/>
      <selection pane="bottomLeft" activeCell="A11" sqref="A11"/>
    </sheetView>
  </sheetViews>
  <sheetFormatPr baseColWidth="10" defaultColWidth="9" defaultRowHeight="14" x14ac:dyDescent="0.2"/>
  <cols>
    <col min="1" max="1" width="43" customWidth="1"/>
    <col min="2" max="2" width="27.19921875" customWidth="1"/>
    <col min="3" max="3" width="19.59765625" customWidth="1"/>
    <col min="4" max="4" width="23" customWidth="1"/>
    <col min="5" max="5" width="17.3984375" customWidth="1"/>
    <col min="6" max="6" width="17.796875" customWidth="1"/>
    <col min="7" max="7" width="22.796875" style="1" customWidth="1"/>
    <col min="8" max="8" width="33.19921875" customWidth="1"/>
    <col min="9" max="9" width="30.796875" style="8" customWidth="1"/>
    <col min="10" max="10" width="25.59765625" customWidth="1"/>
    <col min="11" max="11" width="22.796875" style="8"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0" width="42.796875" style="8" customWidth="1"/>
    <col min="21" max="21" width="24.796875" customWidth="1"/>
    <col min="22" max="22" width="29" customWidth="1"/>
    <col min="23" max="23" width="24" customWidth="1"/>
    <col min="24" max="24" width="45.796875" customWidth="1"/>
  </cols>
  <sheetData>
    <row r="1" spans="1:24" s="4" customFormat="1" ht="15" x14ac:dyDescent="0.2">
      <c r="A1" s="2" t="s">
        <v>0</v>
      </c>
      <c r="B1" s="2" t="s">
        <v>1</v>
      </c>
      <c r="C1" s="2" t="s">
        <v>2</v>
      </c>
      <c r="D1" s="2" t="s">
        <v>3</v>
      </c>
      <c r="E1" s="2" t="s">
        <v>4</v>
      </c>
      <c r="F1" s="2" t="s">
        <v>9</v>
      </c>
      <c r="G1" s="3" t="s">
        <v>10</v>
      </c>
      <c r="H1" s="2" t="s">
        <v>11</v>
      </c>
      <c r="I1" s="7" t="s">
        <v>6</v>
      </c>
      <c r="J1" s="2" t="s">
        <v>5</v>
      </c>
      <c r="K1" s="7" t="s">
        <v>14</v>
      </c>
      <c r="L1" s="2" t="s">
        <v>13</v>
      </c>
      <c r="M1" s="2" t="s">
        <v>18</v>
      </c>
      <c r="N1" s="2" t="s">
        <v>7</v>
      </c>
      <c r="O1" s="2" t="s">
        <v>12</v>
      </c>
      <c r="P1" s="2" t="s">
        <v>8</v>
      </c>
      <c r="Q1" s="2" t="s">
        <v>15</v>
      </c>
      <c r="R1" s="2" t="s">
        <v>16</v>
      </c>
      <c r="S1" s="2" t="s">
        <v>17</v>
      </c>
      <c r="T1" s="7" t="s">
        <v>19</v>
      </c>
      <c r="U1" s="2" t="s">
        <v>20</v>
      </c>
      <c r="V1" s="2" t="s">
        <v>21</v>
      </c>
      <c r="W1" s="2" t="s">
        <v>22</v>
      </c>
      <c r="X1" s="2" t="s">
        <v>23</v>
      </c>
    </row>
    <row r="2" spans="1:24" ht="45" x14ac:dyDescent="0.2">
      <c r="A2" s="6" t="s">
        <v>292</v>
      </c>
      <c r="E2" s="8" t="s">
        <v>287</v>
      </c>
      <c r="G2" s="1" t="s">
        <v>31</v>
      </c>
      <c r="H2" s="1" t="s">
        <v>28</v>
      </c>
      <c r="I2" s="8" t="s">
        <v>119</v>
      </c>
      <c r="J2" s="8" t="s">
        <v>288</v>
      </c>
      <c r="K2" s="8" t="s">
        <v>85</v>
      </c>
      <c r="M2" s="9">
        <v>499500</v>
      </c>
      <c r="Q2" s="9">
        <v>0</v>
      </c>
      <c r="T2" s="5" t="s">
        <v>120</v>
      </c>
      <c r="V2" s="5" t="s">
        <v>120</v>
      </c>
    </row>
    <row r="3" spans="1:24" ht="60" x14ac:dyDescent="0.2">
      <c r="A3" s="6" t="s">
        <v>106</v>
      </c>
      <c r="D3" t="s">
        <v>274</v>
      </c>
      <c r="E3" s="8" t="s">
        <v>273</v>
      </c>
      <c r="F3" s="15" t="s">
        <v>275</v>
      </c>
      <c r="G3" s="1" t="s">
        <v>31</v>
      </c>
      <c r="H3" s="1" t="s">
        <v>28</v>
      </c>
      <c r="I3" s="8" t="s">
        <v>119</v>
      </c>
      <c r="J3" s="8" t="s">
        <v>276</v>
      </c>
      <c r="K3" s="8" t="s">
        <v>85</v>
      </c>
      <c r="M3" s="9">
        <v>1008699</v>
      </c>
      <c r="Q3" s="9">
        <v>10811.6</v>
      </c>
      <c r="T3" s="5" t="s">
        <v>121</v>
      </c>
      <c r="U3" s="14"/>
      <c r="V3" t="s">
        <v>277</v>
      </c>
      <c r="W3" s="14" t="s">
        <v>284</v>
      </c>
    </row>
    <row r="4" spans="1:24" ht="45" x14ac:dyDescent="0.2">
      <c r="A4" s="6" t="s">
        <v>107</v>
      </c>
      <c r="D4" t="s">
        <v>270</v>
      </c>
      <c r="E4" t="s">
        <v>289</v>
      </c>
      <c r="F4" s="8" t="s">
        <v>290</v>
      </c>
      <c r="G4" s="1" t="s">
        <v>31</v>
      </c>
      <c r="H4" s="1" t="s">
        <v>28</v>
      </c>
      <c r="I4" s="8" t="s">
        <v>119</v>
      </c>
      <c r="J4" s="8" t="s">
        <v>291</v>
      </c>
      <c r="K4" s="8" t="s">
        <v>85</v>
      </c>
      <c r="M4" s="9">
        <v>966537</v>
      </c>
      <c r="Q4" s="9">
        <v>39435.53</v>
      </c>
      <c r="T4" s="5" t="s">
        <v>122</v>
      </c>
      <c r="V4" t="s">
        <v>272</v>
      </c>
      <c r="W4" s="14" t="s">
        <v>271</v>
      </c>
    </row>
    <row r="5" spans="1:24" ht="60" x14ac:dyDescent="0.2">
      <c r="A5" s="6" t="s">
        <v>109</v>
      </c>
      <c r="D5" t="s">
        <v>278</v>
      </c>
      <c r="E5" t="s">
        <v>279</v>
      </c>
      <c r="F5" s="8" t="s">
        <v>280</v>
      </c>
      <c r="G5" s="1" t="s">
        <v>31</v>
      </c>
      <c r="H5" s="1" t="s">
        <v>28</v>
      </c>
      <c r="I5" s="8" t="s">
        <v>119</v>
      </c>
      <c r="J5" s="16" t="s">
        <v>281</v>
      </c>
      <c r="K5" s="8" t="s">
        <v>85</v>
      </c>
      <c r="M5" s="9">
        <v>862676</v>
      </c>
      <c r="Q5" s="9">
        <f>50338+16530.6</f>
        <v>66868.600000000006</v>
      </c>
      <c r="T5" s="5" t="s">
        <v>124</v>
      </c>
      <c r="U5" s="14"/>
      <c r="V5" t="s">
        <v>283</v>
      </c>
      <c r="W5" s="14" t="s">
        <v>282</v>
      </c>
    </row>
    <row r="6" spans="1:24" ht="150" x14ac:dyDescent="0.2">
      <c r="A6" s="6" t="s">
        <v>111</v>
      </c>
      <c r="G6" s="1" t="s">
        <v>31</v>
      </c>
      <c r="H6" s="1" t="s">
        <v>28</v>
      </c>
      <c r="I6" s="8" t="s">
        <v>119</v>
      </c>
      <c r="J6" s="8" t="s">
        <v>285</v>
      </c>
      <c r="K6" s="8" t="s">
        <v>85</v>
      </c>
      <c r="M6" s="9">
        <v>2190247</v>
      </c>
      <c r="Q6" s="9">
        <v>0</v>
      </c>
      <c r="T6" s="5" t="s">
        <v>126</v>
      </c>
      <c r="U6" s="17" t="s">
        <v>286</v>
      </c>
      <c r="V6" s="5" t="s">
        <v>126</v>
      </c>
      <c r="W6" s="18" t="s">
        <v>286</v>
      </c>
    </row>
    <row r="7" spans="1:24" ht="30" x14ac:dyDescent="0.2">
      <c r="A7" s="6" t="s">
        <v>117</v>
      </c>
      <c r="G7" s="1" t="s">
        <v>31</v>
      </c>
      <c r="H7" s="1" t="s">
        <v>28</v>
      </c>
      <c r="I7" s="8" t="s">
        <v>119</v>
      </c>
      <c r="K7" s="8" t="s">
        <v>85</v>
      </c>
      <c r="M7" s="9">
        <v>53550</v>
      </c>
      <c r="Q7" s="9">
        <v>0</v>
      </c>
      <c r="T7" s="5" t="s">
        <v>130</v>
      </c>
    </row>
    <row r="8" spans="1:24" ht="15" x14ac:dyDescent="0.2">
      <c r="A8" s="6"/>
      <c r="H8" s="1"/>
      <c r="M8" s="9"/>
      <c r="R8" s="9"/>
      <c r="T8" s="5"/>
    </row>
    <row r="9" spans="1:24" ht="15" x14ac:dyDescent="0.2">
      <c r="A9" s="6"/>
      <c r="H9" s="1"/>
      <c r="M9" s="9"/>
      <c r="R9" s="9"/>
      <c r="T9" s="5"/>
    </row>
    <row r="10" spans="1:24" ht="15" x14ac:dyDescent="0.2">
      <c r="A10" s="6"/>
      <c r="H10" s="1"/>
      <c r="M10" s="9"/>
      <c r="R10" s="9"/>
      <c r="T10" s="5"/>
    </row>
    <row r="11" spans="1:24" ht="15" x14ac:dyDescent="0.2">
      <c r="A11" s="6"/>
      <c r="H11" s="1"/>
      <c r="M11" s="9"/>
      <c r="R11" s="9"/>
      <c r="T11" s="5"/>
    </row>
    <row r="12" spans="1:24" ht="15" x14ac:dyDescent="0.2">
      <c r="A12" s="6"/>
      <c r="H12" s="1"/>
      <c r="M12" s="9"/>
      <c r="R12" s="9"/>
      <c r="T12" s="5"/>
    </row>
    <row r="13" spans="1:24" ht="15" x14ac:dyDescent="0.2">
      <c r="A13" s="6"/>
      <c r="H13" s="1"/>
      <c r="M13" s="9"/>
      <c r="R13" s="9"/>
      <c r="T13" s="5"/>
    </row>
    <row r="14" spans="1:24" ht="15" x14ac:dyDescent="0.2">
      <c r="A14" s="6"/>
      <c r="H14" s="1"/>
      <c r="M14" s="9"/>
      <c r="R14" s="9"/>
      <c r="T14" s="5"/>
    </row>
    <row r="15" spans="1:24" ht="15" x14ac:dyDescent="0.2">
      <c r="A15" s="6"/>
      <c r="H15" s="1"/>
      <c r="M15" s="9"/>
      <c r="R15" s="9"/>
      <c r="T15" s="5"/>
    </row>
    <row r="16" spans="1:24" ht="15" x14ac:dyDescent="0.2">
      <c r="A16" s="6"/>
      <c r="H16" s="1"/>
      <c r="M16" s="9"/>
      <c r="R16" s="9"/>
      <c r="T16" s="5"/>
    </row>
    <row r="17" spans="1:20" ht="15" x14ac:dyDescent="0.2">
      <c r="A17" s="6"/>
      <c r="H17" s="1"/>
      <c r="M17" s="9"/>
      <c r="R17" s="9"/>
      <c r="T17" s="5"/>
    </row>
    <row r="18" spans="1:20" ht="15" x14ac:dyDescent="0.2">
      <c r="A18" s="6"/>
      <c r="H18" s="1"/>
      <c r="M18" s="9"/>
      <c r="T18" s="5"/>
    </row>
    <row r="19" spans="1:20" ht="15" x14ac:dyDescent="0.2">
      <c r="A19" s="6"/>
      <c r="H19" s="1"/>
      <c r="M19" s="9"/>
      <c r="T19" s="5"/>
    </row>
    <row r="20" spans="1:20" ht="15" x14ac:dyDescent="0.2">
      <c r="A20" s="6"/>
      <c r="H20" s="1"/>
      <c r="M20" s="9"/>
    </row>
    <row r="21" spans="1:20" ht="15" x14ac:dyDescent="0.2">
      <c r="A21" s="6"/>
      <c r="H21" s="1"/>
      <c r="M21" s="9"/>
      <c r="Q21" s="10"/>
      <c r="R21" s="9"/>
      <c r="T21" s="5"/>
    </row>
    <row r="22" spans="1:20" ht="15" x14ac:dyDescent="0.2">
      <c r="A22" s="6"/>
      <c r="H22" s="1"/>
      <c r="M22" s="9"/>
      <c r="Q22" s="10"/>
      <c r="R22" s="9"/>
      <c r="T22" s="5"/>
    </row>
    <row r="23" spans="1:20" ht="15" x14ac:dyDescent="0.2">
      <c r="A23" s="6"/>
      <c r="H23" s="1"/>
      <c r="M23" s="9"/>
      <c r="Q23" s="10"/>
      <c r="R23" s="9"/>
      <c r="T23" s="5"/>
    </row>
    <row r="24" spans="1:20" ht="15" x14ac:dyDescent="0.2">
      <c r="A24" s="6"/>
      <c r="H24" s="1"/>
      <c r="M24" s="9"/>
      <c r="Q24" s="10"/>
      <c r="R24" s="9"/>
      <c r="T24" s="5"/>
    </row>
    <row r="25" spans="1:20" ht="15" x14ac:dyDescent="0.2">
      <c r="A25" s="6"/>
      <c r="H25" s="1"/>
      <c r="M25" s="9"/>
      <c r="Q25" s="10"/>
      <c r="R25" s="9"/>
      <c r="T25" s="5"/>
    </row>
    <row r="26" spans="1:20" ht="15" x14ac:dyDescent="0.2">
      <c r="A26" s="6"/>
      <c r="H26" s="1"/>
      <c r="M26" s="9"/>
      <c r="Q26" s="10"/>
      <c r="R26" s="9"/>
      <c r="T26" s="5"/>
    </row>
    <row r="27" spans="1:20" ht="15" x14ac:dyDescent="0.2">
      <c r="A27" s="6"/>
      <c r="H27" s="1"/>
      <c r="M27" s="9"/>
      <c r="Q27" s="10"/>
      <c r="R27" s="9"/>
      <c r="T27" s="5"/>
    </row>
    <row r="28" spans="1:20" ht="15" x14ac:dyDescent="0.2">
      <c r="A28" s="6"/>
      <c r="H28" s="1"/>
      <c r="M28" s="9"/>
      <c r="Q28" s="10"/>
      <c r="R28" s="9"/>
      <c r="T28" s="5"/>
    </row>
    <row r="29" spans="1:20" ht="15" x14ac:dyDescent="0.2">
      <c r="A29" s="6"/>
      <c r="H29" s="1"/>
      <c r="M29" s="9"/>
      <c r="Q29" s="10"/>
      <c r="R29" s="9"/>
      <c r="T29" s="5"/>
    </row>
    <row r="30" spans="1:20" ht="15" x14ac:dyDescent="0.2">
      <c r="A30" s="6"/>
      <c r="H30" s="1"/>
      <c r="M30" s="9"/>
      <c r="Q30" s="9"/>
      <c r="T30" s="5"/>
    </row>
    <row r="31" spans="1:20" ht="15" x14ac:dyDescent="0.2">
      <c r="A31" s="6"/>
      <c r="H31" s="1"/>
      <c r="M31" s="9"/>
      <c r="Q31" s="9"/>
      <c r="T31" s="5"/>
    </row>
    <row r="32" spans="1:20" ht="15" x14ac:dyDescent="0.2">
      <c r="A32" s="6"/>
      <c r="H32" s="1"/>
      <c r="M32" s="9"/>
      <c r="Q32" s="9"/>
      <c r="T32" s="5"/>
    </row>
    <row r="33" spans="1:20" ht="15" x14ac:dyDescent="0.2">
      <c r="A33" s="6"/>
      <c r="H33" s="1"/>
      <c r="M33" s="9"/>
      <c r="Q33" s="9"/>
      <c r="T33" s="5"/>
    </row>
    <row r="34" spans="1:20" ht="15" x14ac:dyDescent="0.2">
      <c r="A34" s="6"/>
      <c r="H34" s="1"/>
      <c r="M34" s="9"/>
      <c r="Q34" s="9"/>
      <c r="T34" s="5"/>
    </row>
    <row r="35" spans="1:20" ht="15" x14ac:dyDescent="0.2">
      <c r="A35" s="6"/>
      <c r="H35" s="1"/>
      <c r="M35" s="9"/>
      <c r="Q35" s="9"/>
      <c r="T35" s="5"/>
    </row>
    <row r="36" spans="1:20" ht="15" x14ac:dyDescent="0.2">
      <c r="A36" s="6"/>
      <c r="H36" s="1"/>
      <c r="M36" s="9"/>
      <c r="Q36" s="9"/>
      <c r="T36" s="5"/>
    </row>
    <row r="37" spans="1:20" ht="15" x14ac:dyDescent="0.2">
      <c r="A37" s="6"/>
      <c r="H37" s="1"/>
      <c r="M37" s="9"/>
      <c r="Q37" s="9"/>
      <c r="T37" s="5"/>
    </row>
    <row r="38" spans="1:20" ht="15" x14ac:dyDescent="0.2">
      <c r="A38" s="6"/>
      <c r="H38" s="1"/>
      <c r="M38" s="9"/>
      <c r="Q38" s="9"/>
      <c r="T38" s="5"/>
    </row>
    <row r="39" spans="1:20" ht="15" x14ac:dyDescent="0.2">
      <c r="A39" s="6"/>
      <c r="H39" s="1"/>
      <c r="M39" s="9"/>
      <c r="Q39" s="9"/>
      <c r="T39" s="5"/>
    </row>
    <row r="40" spans="1:20" ht="15" x14ac:dyDescent="0.2">
      <c r="A40" s="6"/>
      <c r="H40" s="1"/>
      <c r="M40" s="9"/>
      <c r="Q40" s="9"/>
      <c r="T40" s="5"/>
    </row>
    <row r="41" spans="1:20" ht="15" x14ac:dyDescent="0.2">
      <c r="A41" s="6"/>
      <c r="H41" s="1"/>
      <c r="M41" s="9"/>
      <c r="Q41" s="9"/>
      <c r="T41" s="5"/>
    </row>
    <row r="42" spans="1:20" ht="15" x14ac:dyDescent="0.2">
      <c r="A42" s="6"/>
      <c r="H42" s="1"/>
      <c r="M42" s="9"/>
      <c r="Q42" s="9"/>
      <c r="T42" s="5"/>
    </row>
    <row r="43" spans="1:20" ht="15" x14ac:dyDescent="0.2">
      <c r="A43" s="6"/>
      <c r="H43" s="1"/>
      <c r="M43" s="9"/>
      <c r="Q43" s="9"/>
      <c r="T43" s="5"/>
    </row>
    <row r="44" spans="1:20" ht="15" x14ac:dyDescent="0.2">
      <c r="A44" s="6"/>
      <c r="H44" s="1"/>
      <c r="I44" s="12"/>
      <c r="M44" s="9"/>
      <c r="Q44" s="10"/>
      <c r="R44" s="9"/>
      <c r="T44" s="5"/>
    </row>
    <row r="45" spans="1:20" ht="15" x14ac:dyDescent="0.2">
      <c r="A45" s="6"/>
      <c r="H45" s="1"/>
      <c r="I45" s="12"/>
      <c r="M45" s="9"/>
      <c r="T45" s="5"/>
    </row>
    <row r="46" spans="1:20" ht="15" x14ac:dyDescent="0.2">
      <c r="A46" s="6"/>
      <c r="H46" s="1"/>
      <c r="I46" s="12"/>
      <c r="M46" s="9"/>
      <c r="T46" s="5"/>
    </row>
    <row r="47" spans="1:20" ht="15" x14ac:dyDescent="0.2">
      <c r="A47" s="6"/>
      <c r="H47" s="1"/>
      <c r="I47" s="12"/>
      <c r="M47" s="9"/>
      <c r="T47" s="5"/>
    </row>
    <row r="48" spans="1:20" ht="15" x14ac:dyDescent="0.2">
      <c r="A48" s="6"/>
      <c r="H48" s="1"/>
      <c r="I48" s="12"/>
      <c r="M48" s="9"/>
      <c r="T48" s="5"/>
    </row>
    <row r="49" spans="1:20" ht="15" x14ac:dyDescent="0.2">
      <c r="A49" s="6"/>
      <c r="H49" s="1"/>
      <c r="I49" s="12"/>
      <c r="M49" s="9"/>
      <c r="T49" s="5"/>
    </row>
    <row r="50" spans="1:20" ht="15" x14ac:dyDescent="0.2">
      <c r="A50" s="6"/>
      <c r="H50" s="1"/>
      <c r="I50" s="12"/>
      <c r="M50" s="9"/>
      <c r="Q50" s="10"/>
      <c r="R50" s="9"/>
      <c r="T50" s="5"/>
    </row>
    <row r="51" spans="1:20" ht="15" x14ac:dyDescent="0.2">
      <c r="A51" s="6"/>
      <c r="H51" s="1"/>
      <c r="I51" s="12"/>
      <c r="M51" s="9"/>
      <c r="Q51" s="10"/>
      <c r="R51" s="9"/>
      <c r="T51" s="5"/>
    </row>
    <row r="52" spans="1:20" ht="15" x14ac:dyDescent="0.2">
      <c r="A52" s="6"/>
      <c r="H52" s="1"/>
      <c r="I52" s="12"/>
      <c r="M52" s="9"/>
      <c r="Q52" s="10"/>
      <c r="R52" s="9"/>
      <c r="T52" s="5"/>
    </row>
    <row r="53" spans="1:20" ht="15" x14ac:dyDescent="0.2">
      <c r="A53" s="6"/>
      <c r="H53" s="1"/>
      <c r="I53" s="12"/>
      <c r="M53" s="9"/>
      <c r="Q53" s="10"/>
      <c r="R53" s="9"/>
      <c r="T53" s="5"/>
    </row>
    <row r="54" spans="1:20" ht="15" x14ac:dyDescent="0.2">
      <c r="A54" s="6"/>
      <c r="H54" s="1"/>
      <c r="I54" s="12"/>
      <c r="M54" s="9"/>
      <c r="Q54" s="10"/>
      <c r="R54" s="9"/>
      <c r="T54" s="5"/>
    </row>
    <row r="55" spans="1:20" ht="15" x14ac:dyDescent="0.2">
      <c r="A55" s="6"/>
      <c r="H55" s="1"/>
      <c r="I55" s="12"/>
      <c r="M55" s="9"/>
      <c r="Q55" s="10"/>
      <c r="R55" s="9"/>
      <c r="T55" s="5"/>
    </row>
    <row r="56" spans="1:20" ht="15" x14ac:dyDescent="0.2">
      <c r="A56" s="6"/>
      <c r="H56" s="1"/>
      <c r="I56" s="12"/>
      <c r="M56" s="9"/>
      <c r="Q56" s="10"/>
      <c r="R56" s="9"/>
      <c r="T56" s="5"/>
    </row>
    <row r="57" spans="1:20" ht="15" x14ac:dyDescent="0.2">
      <c r="A57" s="6"/>
      <c r="H57" s="1"/>
      <c r="I57" s="12"/>
      <c r="M57" s="9"/>
      <c r="Q57" s="10"/>
      <c r="R57" s="9"/>
      <c r="T57" s="5"/>
    </row>
    <row r="58" spans="1:20" ht="15" x14ac:dyDescent="0.2">
      <c r="A58" s="6"/>
      <c r="H58" s="1"/>
      <c r="I58" s="12"/>
      <c r="M58" s="9"/>
      <c r="Q58" s="10"/>
      <c r="R58" s="9"/>
      <c r="T58" s="5"/>
    </row>
    <row r="59" spans="1:20" ht="15" x14ac:dyDescent="0.2">
      <c r="A59" s="6"/>
      <c r="H59" s="1"/>
      <c r="I59" s="12"/>
      <c r="M59" s="9"/>
      <c r="Q59" s="10"/>
      <c r="R59" s="9"/>
      <c r="T59" s="5"/>
    </row>
    <row r="60" spans="1:20" ht="15" x14ac:dyDescent="0.2">
      <c r="A60" s="6"/>
      <c r="H60" s="1"/>
      <c r="I60" s="12"/>
      <c r="M60" s="9"/>
      <c r="Q60" s="10"/>
      <c r="R60" s="9"/>
      <c r="T60" s="5"/>
    </row>
    <row r="61" spans="1:20" ht="15" x14ac:dyDescent="0.2">
      <c r="A61" s="6"/>
      <c r="H61" s="1"/>
      <c r="I61" s="12"/>
      <c r="M61" s="9"/>
      <c r="Q61" s="10"/>
      <c r="R61" s="9"/>
      <c r="T61" s="5"/>
    </row>
    <row r="62" spans="1:20" ht="15" x14ac:dyDescent="0.2">
      <c r="A62" s="6"/>
      <c r="H62" s="1"/>
      <c r="I62" s="12"/>
      <c r="M62" s="9"/>
      <c r="Q62" s="10"/>
      <c r="R62" s="9"/>
      <c r="T62" s="5"/>
    </row>
    <row r="63" spans="1:20" ht="15" x14ac:dyDescent="0.2">
      <c r="A63" s="6"/>
      <c r="H63" s="1"/>
      <c r="I63" s="12"/>
      <c r="M63" s="9"/>
      <c r="Q63" s="10"/>
      <c r="R63" s="9"/>
      <c r="T63" s="5"/>
    </row>
    <row r="64" spans="1:20" ht="15" x14ac:dyDescent="0.2">
      <c r="A64" s="6"/>
      <c r="H64" s="1"/>
      <c r="I64" s="12"/>
      <c r="M64" s="9"/>
      <c r="Q64" s="10"/>
      <c r="R64" s="9"/>
      <c r="T64" s="5"/>
    </row>
    <row r="65" spans="1:20" ht="15" x14ac:dyDescent="0.2">
      <c r="A65" s="6"/>
      <c r="H65" s="1"/>
      <c r="I65" s="12"/>
      <c r="M65" s="9"/>
      <c r="Q65" s="10"/>
      <c r="R65" s="9"/>
      <c r="T65" s="5"/>
    </row>
    <row r="66" spans="1:20" ht="15" x14ac:dyDescent="0.2">
      <c r="A66" s="6"/>
      <c r="H66" s="1"/>
      <c r="I66" s="12"/>
      <c r="M66" s="9"/>
      <c r="Q66" s="10"/>
      <c r="R66" s="9"/>
      <c r="T66" s="5"/>
    </row>
    <row r="67" spans="1:20" ht="15" x14ac:dyDescent="0.2">
      <c r="A67" s="6"/>
      <c r="H67" s="1"/>
      <c r="I67" s="12"/>
      <c r="M67" s="9"/>
      <c r="Q67" s="10"/>
      <c r="R67" s="9"/>
      <c r="T67" s="5"/>
    </row>
    <row r="68" spans="1:20" ht="15" x14ac:dyDescent="0.2">
      <c r="A68" s="6"/>
      <c r="H68" s="1"/>
      <c r="I68" s="12"/>
      <c r="M68" s="9"/>
      <c r="Q68" s="10"/>
      <c r="R68" s="9"/>
      <c r="T68" s="5"/>
    </row>
    <row r="69" spans="1:20" ht="15" x14ac:dyDescent="0.2">
      <c r="A69" s="6"/>
      <c r="H69" s="1"/>
      <c r="I69" s="12"/>
      <c r="M69" s="9"/>
      <c r="Q69" s="10"/>
      <c r="R69" s="9"/>
      <c r="T69" s="5"/>
    </row>
    <row r="70" spans="1:20" ht="15" x14ac:dyDescent="0.2">
      <c r="A70" s="6"/>
      <c r="H70" s="1"/>
      <c r="I70" s="12"/>
      <c r="M70" s="9"/>
      <c r="Q70" s="10"/>
      <c r="R70" s="9"/>
      <c r="T70" s="5"/>
    </row>
    <row r="71" spans="1:20" ht="15" x14ac:dyDescent="0.2">
      <c r="A71" s="6"/>
      <c r="H71" s="1"/>
      <c r="I71" s="12"/>
      <c r="M71" s="9"/>
      <c r="Q71" s="10"/>
      <c r="R71" s="9"/>
      <c r="T71" s="5"/>
    </row>
    <row r="72" spans="1:20" ht="15" x14ac:dyDescent="0.2">
      <c r="A72" s="6"/>
      <c r="H72" s="1"/>
      <c r="I72" s="12"/>
      <c r="M72" s="9"/>
      <c r="Q72" s="10"/>
      <c r="R72" s="9"/>
      <c r="T72" s="5"/>
    </row>
    <row r="73" spans="1:20" ht="15" x14ac:dyDescent="0.2">
      <c r="A73" s="6"/>
      <c r="H73" s="1"/>
      <c r="I73" s="12"/>
      <c r="M73" s="9"/>
      <c r="Q73" s="10"/>
      <c r="R73" s="9"/>
      <c r="T73" s="5"/>
    </row>
    <row r="74" spans="1:20" ht="15" x14ac:dyDescent="0.2">
      <c r="A74" s="6"/>
      <c r="H74" s="1"/>
      <c r="I74" s="12"/>
      <c r="M74" s="9"/>
      <c r="Q74" s="10"/>
      <c r="R74" s="9"/>
      <c r="T74" s="5"/>
    </row>
    <row r="75" spans="1:20" ht="15" x14ac:dyDescent="0.2">
      <c r="A75" s="6"/>
      <c r="H75" s="1"/>
      <c r="I75" s="12"/>
      <c r="M75" s="9"/>
      <c r="Q75" s="10"/>
      <c r="R75" s="9"/>
      <c r="T75" s="5"/>
    </row>
    <row r="76" spans="1:20" ht="15" x14ac:dyDescent="0.2">
      <c r="A76" s="6"/>
      <c r="H76" s="1"/>
      <c r="I76" s="12"/>
      <c r="M76" s="9"/>
      <c r="Q76" s="10"/>
      <c r="R76" s="9"/>
      <c r="T76" s="5"/>
    </row>
    <row r="77" spans="1:20" ht="15" x14ac:dyDescent="0.2">
      <c r="A77" s="6"/>
      <c r="H77" s="1"/>
      <c r="I77" s="12"/>
      <c r="M77" s="9"/>
      <c r="Q77" s="10"/>
      <c r="R77" s="9"/>
      <c r="T77" s="5"/>
    </row>
    <row r="78" spans="1:20" ht="15" x14ac:dyDescent="0.2">
      <c r="A78" s="6"/>
      <c r="H78" s="1"/>
      <c r="I78" s="12"/>
      <c r="M78" s="9"/>
      <c r="Q78" s="10"/>
      <c r="R78" s="9"/>
      <c r="T78" s="5"/>
    </row>
    <row r="79" spans="1:20" ht="15" x14ac:dyDescent="0.2">
      <c r="A79" s="6"/>
      <c r="H79" s="1"/>
      <c r="I79" s="11"/>
      <c r="M79" s="9"/>
      <c r="Q79" s="10"/>
      <c r="R79" s="9"/>
      <c r="T79" s="5"/>
    </row>
    <row r="80" spans="1:20" ht="15" x14ac:dyDescent="0.2">
      <c r="A80" s="6"/>
      <c r="H80" s="1"/>
      <c r="I80" s="11"/>
      <c r="M80" s="9"/>
      <c r="Q80" s="10"/>
      <c r="R80" s="9"/>
      <c r="T80" s="5"/>
    </row>
    <row r="81" spans="1:20" ht="15" x14ac:dyDescent="0.2">
      <c r="A81" s="6"/>
      <c r="H81" s="1"/>
      <c r="I81" s="11"/>
      <c r="M81" s="9"/>
      <c r="Q81" s="10"/>
      <c r="R81" s="9"/>
      <c r="T81" s="5"/>
    </row>
    <row r="82" spans="1:20" ht="15" x14ac:dyDescent="0.2">
      <c r="A82" s="6"/>
      <c r="H82" s="1"/>
      <c r="I82" s="11"/>
      <c r="M82" s="9"/>
      <c r="Q82" s="10"/>
      <c r="R82" s="9"/>
      <c r="T82" s="5"/>
    </row>
    <row r="83" spans="1:20" ht="15" x14ac:dyDescent="0.2">
      <c r="A83" s="6"/>
      <c r="H83" s="1"/>
      <c r="I83" s="11"/>
      <c r="M83" s="9"/>
      <c r="Q83" s="10"/>
      <c r="R83" s="9"/>
      <c r="T83" s="5"/>
    </row>
    <row r="84" spans="1:20" ht="15" x14ac:dyDescent="0.2">
      <c r="A84" s="6"/>
      <c r="H84" s="1"/>
      <c r="I84" s="11"/>
      <c r="M84" s="9"/>
      <c r="Q84" s="10"/>
      <c r="R84" s="9"/>
      <c r="T84" s="5"/>
    </row>
    <row r="85" spans="1:20" ht="15" x14ac:dyDescent="0.2">
      <c r="A85" s="6"/>
      <c r="H85" s="1"/>
      <c r="I85" s="11"/>
      <c r="M85" s="9"/>
      <c r="Q85" s="10"/>
      <c r="R85" s="9"/>
      <c r="T85" s="5"/>
    </row>
    <row r="86" spans="1:20" ht="15" x14ac:dyDescent="0.2">
      <c r="A86" s="6"/>
      <c r="H86" s="1"/>
      <c r="I86" s="11"/>
      <c r="M86" s="9"/>
      <c r="Q86" s="10"/>
      <c r="R86" s="9"/>
      <c r="T86" s="5"/>
    </row>
    <row r="87" spans="1:20" ht="15" x14ac:dyDescent="0.2">
      <c r="A87" s="6"/>
      <c r="H87" s="1"/>
      <c r="I87" s="11"/>
      <c r="M87" s="9"/>
      <c r="Q87" s="10"/>
      <c r="R87" s="9"/>
      <c r="T87" s="5"/>
    </row>
    <row r="88" spans="1:20" ht="15" x14ac:dyDescent="0.2">
      <c r="A88" s="6"/>
      <c r="H88" s="1"/>
      <c r="I88" s="11"/>
      <c r="M88" s="9"/>
      <c r="Q88" s="10"/>
      <c r="R88" s="9"/>
      <c r="T88" s="5"/>
    </row>
    <row r="89" spans="1:20" ht="15" x14ac:dyDescent="0.2">
      <c r="A89" s="6"/>
      <c r="H89" s="1"/>
      <c r="I89" s="11"/>
      <c r="M89" s="9"/>
      <c r="Q89" s="10"/>
      <c r="R89" s="9"/>
      <c r="T89" s="5"/>
    </row>
    <row r="90" spans="1:20" ht="15" x14ac:dyDescent="0.2">
      <c r="A90" s="6"/>
      <c r="H90" s="1"/>
      <c r="I90" s="11"/>
      <c r="M90" s="9"/>
      <c r="Q90" s="10"/>
      <c r="R90" s="9"/>
      <c r="T90" s="5"/>
    </row>
    <row r="91" spans="1:20" ht="15" x14ac:dyDescent="0.2">
      <c r="A91" s="6"/>
      <c r="H91" s="1"/>
      <c r="I91" s="11"/>
      <c r="M91" s="9"/>
      <c r="Q91" s="10"/>
      <c r="R91" s="9"/>
      <c r="T91" s="5"/>
    </row>
    <row r="92" spans="1:20" ht="15" x14ac:dyDescent="0.2">
      <c r="A92" s="6"/>
      <c r="H92" s="1"/>
      <c r="I92" s="11"/>
      <c r="M92" s="9"/>
      <c r="Q92" s="10"/>
      <c r="R92" s="9"/>
      <c r="T92" s="5"/>
    </row>
    <row r="93" spans="1:20" ht="15" x14ac:dyDescent="0.2">
      <c r="A93" s="6"/>
      <c r="H93" s="1"/>
      <c r="I93" s="11"/>
      <c r="M93" s="9"/>
      <c r="Q93" s="10"/>
      <c r="R93" s="9"/>
      <c r="T93" s="5"/>
    </row>
    <row r="94" spans="1:20" ht="15" x14ac:dyDescent="0.2">
      <c r="A94" s="6"/>
      <c r="H94" s="1"/>
      <c r="I94" s="11"/>
      <c r="M94" s="9"/>
      <c r="Q94" s="10"/>
      <c r="R94" s="9"/>
      <c r="T94" s="5"/>
    </row>
    <row r="95" spans="1:20" ht="15" x14ac:dyDescent="0.2">
      <c r="A95" s="6"/>
      <c r="H95" s="1"/>
      <c r="I95" s="11"/>
      <c r="M95" s="9"/>
      <c r="Q95" s="10"/>
      <c r="R95" s="9"/>
      <c r="T95" s="5"/>
    </row>
    <row r="96" spans="1:20" ht="15" x14ac:dyDescent="0.2">
      <c r="A96" s="6"/>
      <c r="H96" s="1"/>
      <c r="I96" s="11"/>
      <c r="M96" s="9"/>
      <c r="Q96" s="10"/>
      <c r="R96" s="9"/>
      <c r="T96" s="5"/>
    </row>
    <row r="97" spans="1:20" ht="15" x14ac:dyDescent="0.2">
      <c r="A97" s="6"/>
      <c r="H97" s="1"/>
      <c r="I97" s="11"/>
      <c r="M97" s="9"/>
      <c r="Q97" s="10"/>
      <c r="R97" s="9"/>
      <c r="T97" s="5"/>
    </row>
    <row r="98" spans="1:20" ht="15" x14ac:dyDescent="0.2">
      <c r="A98" s="6"/>
      <c r="H98" s="1"/>
      <c r="I98" s="11"/>
      <c r="M98" s="9"/>
      <c r="Q98" s="10"/>
      <c r="R98" s="9"/>
      <c r="T98" s="5"/>
    </row>
    <row r="99" spans="1:20" ht="15" x14ac:dyDescent="0.2">
      <c r="A99" s="6"/>
      <c r="H99" s="1"/>
      <c r="I99" s="11"/>
      <c r="M99" s="9"/>
      <c r="Q99" s="10"/>
      <c r="R99" s="9"/>
      <c r="T99" s="5"/>
    </row>
    <row r="100" spans="1:20" ht="15" x14ac:dyDescent="0.2">
      <c r="A100" s="6"/>
      <c r="H100" s="1"/>
      <c r="I100" s="11"/>
      <c r="M100" s="9"/>
      <c r="Q100" s="10"/>
      <c r="R100" s="9"/>
      <c r="T100" s="5"/>
    </row>
    <row r="101" spans="1:20" ht="15" x14ac:dyDescent="0.2">
      <c r="A101" s="6"/>
      <c r="H101" s="1"/>
      <c r="I101" s="11"/>
      <c r="M101" s="9"/>
      <c r="Q101" s="10"/>
      <c r="R101" s="9"/>
      <c r="T101" s="5"/>
    </row>
    <row r="102" spans="1:20" ht="15" x14ac:dyDescent="0.2">
      <c r="A102" s="6"/>
      <c r="H102" s="1"/>
      <c r="I102" s="11"/>
      <c r="M102" s="9"/>
      <c r="Q102" s="10"/>
      <c r="R102" s="9"/>
      <c r="T102" s="5"/>
    </row>
    <row r="103" spans="1:20" ht="15" x14ac:dyDescent="0.2">
      <c r="A103" s="6"/>
      <c r="H103" s="1"/>
      <c r="I103" s="11"/>
      <c r="M103" s="9"/>
      <c r="Q103" s="10"/>
      <c r="R103" s="9"/>
      <c r="T103" s="5"/>
    </row>
    <row r="104" spans="1:20" ht="15" x14ac:dyDescent="0.2">
      <c r="A104" s="6"/>
      <c r="H104" s="1"/>
      <c r="I104" s="11"/>
      <c r="M104" s="9"/>
      <c r="Q104" s="10"/>
      <c r="R104" s="9"/>
      <c r="T104" s="5"/>
    </row>
    <row r="105" spans="1:20" ht="15" x14ac:dyDescent="0.2">
      <c r="A105" s="6"/>
      <c r="H105" s="1"/>
      <c r="I105" s="11"/>
      <c r="M105" s="9"/>
      <c r="Q105" s="10"/>
      <c r="R105" s="9"/>
      <c r="T105" s="5"/>
    </row>
    <row r="106" spans="1:20" ht="15" x14ac:dyDescent="0.2">
      <c r="A106" s="6"/>
      <c r="H106" s="1"/>
      <c r="I106" s="11"/>
      <c r="M106" s="9"/>
      <c r="Q106" s="10"/>
      <c r="R106" s="9"/>
      <c r="T106" s="5"/>
    </row>
    <row r="107" spans="1:20" ht="15" x14ac:dyDescent="0.2">
      <c r="A107" s="6"/>
      <c r="H107" s="1"/>
      <c r="I107" s="11"/>
      <c r="M107" s="9"/>
      <c r="Q107" s="10"/>
      <c r="R107" s="9"/>
      <c r="T107" s="5"/>
    </row>
    <row r="108" spans="1:20" ht="15" x14ac:dyDescent="0.2">
      <c r="A108" s="6"/>
      <c r="H108" s="1"/>
      <c r="I108" s="11"/>
      <c r="M108" s="9"/>
      <c r="Q108" s="10"/>
      <c r="R108" s="9"/>
      <c r="T108" s="5"/>
    </row>
    <row r="109" spans="1:20" ht="15" x14ac:dyDescent="0.2">
      <c r="A109" s="6"/>
      <c r="H109" s="1"/>
      <c r="I109" s="11"/>
      <c r="M109" s="9"/>
      <c r="Q109" s="10"/>
      <c r="R109" s="9"/>
      <c r="T109" s="5"/>
    </row>
    <row r="110" spans="1:20" ht="15" x14ac:dyDescent="0.2">
      <c r="A110" s="6"/>
      <c r="H110" s="1"/>
      <c r="I110" s="11"/>
      <c r="M110" s="9"/>
      <c r="Q110" s="10"/>
      <c r="R110" s="9"/>
      <c r="T110" s="5"/>
    </row>
    <row r="111" spans="1:20" ht="15" x14ac:dyDescent="0.2">
      <c r="A111" s="6"/>
      <c r="H111" s="1"/>
      <c r="I111" s="11"/>
      <c r="M111" s="9"/>
      <c r="Q111" s="10"/>
      <c r="R111" s="9"/>
      <c r="T111" s="5"/>
    </row>
    <row r="112" spans="1:20" ht="15" x14ac:dyDescent="0.2">
      <c r="A112" s="6"/>
      <c r="H112" s="1"/>
      <c r="I112" s="11"/>
      <c r="M112" s="9"/>
      <c r="Q112" s="10"/>
      <c r="R112" s="9"/>
      <c r="T112" s="5"/>
    </row>
    <row r="113" spans="1:20" ht="15" x14ac:dyDescent="0.2">
      <c r="A113" s="6"/>
      <c r="H113" s="1"/>
      <c r="I113" s="11"/>
      <c r="M113" s="9"/>
      <c r="Q113" s="10"/>
      <c r="R113" s="9"/>
      <c r="T113" s="5"/>
    </row>
    <row r="114" spans="1:20" ht="15" x14ac:dyDescent="0.2">
      <c r="A114" s="6"/>
      <c r="H114" s="1"/>
      <c r="I114" s="11"/>
      <c r="M114" s="9"/>
      <c r="Q114" s="10"/>
      <c r="R114" s="9"/>
      <c r="T114" s="5"/>
    </row>
    <row r="115" spans="1:20" ht="15" x14ac:dyDescent="0.2">
      <c r="A115" s="6"/>
      <c r="H115" s="1"/>
      <c r="I115" s="11"/>
      <c r="M115" s="9"/>
      <c r="Q115" s="10"/>
      <c r="R115" s="9"/>
      <c r="T115" s="5"/>
    </row>
    <row r="116" spans="1:20" ht="15" x14ac:dyDescent="0.2">
      <c r="A116" s="6"/>
      <c r="H116" s="1"/>
      <c r="I116" s="11"/>
      <c r="M116" s="9"/>
      <c r="Q116" s="10"/>
      <c r="R116" s="9"/>
      <c r="T116" s="5"/>
    </row>
    <row r="117" spans="1:20" ht="15" x14ac:dyDescent="0.2">
      <c r="A117" s="6"/>
      <c r="H117" s="1"/>
      <c r="I117" s="11"/>
      <c r="M117" s="9"/>
      <c r="Q117" s="10"/>
      <c r="R117" s="9"/>
      <c r="T117" s="5"/>
    </row>
    <row r="118" spans="1:20" ht="15" x14ac:dyDescent="0.2">
      <c r="A118" s="6"/>
      <c r="H118" s="1"/>
      <c r="I118" s="11"/>
      <c r="M118" s="9"/>
      <c r="Q118" s="10"/>
      <c r="R118" s="9"/>
      <c r="T118" s="5"/>
    </row>
    <row r="119" spans="1:20" ht="15" x14ac:dyDescent="0.2">
      <c r="A119" s="6"/>
      <c r="H119" s="1"/>
      <c r="I119" s="11"/>
      <c r="M119" s="9"/>
      <c r="Q119" s="10"/>
      <c r="R119" s="9"/>
      <c r="T119" s="5"/>
    </row>
    <row r="120" spans="1:20" ht="15" x14ac:dyDescent="0.2">
      <c r="A120" s="6"/>
      <c r="H120" s="1"/>
      <c r="I120" s="11"/>
      <c r="M120" s="9"/>
      <c r="Q120" s="10"/>
      <c r="R120" s="9"/>
      <c r="T120" s="13"/>
    </row>
    <row r="121" spans="1:20" ht="15" x14ac:dyDescent="0.2">
      <c r="H121" s="1"/>
      <c r="I121" s="11"/>
    </row>
    <row r="122" spans="1:20" ht="15" x14ac:dyDescent="0.2">
      <c r="H122" s="1"/>
      <c r="I122" s="11"/>
    </row>
  </sheetData>
  <hyperlinks>
    <hyperlink ref="W5" r:id="rId1" xr:uid="{00000000-0004-0000-0000-000002000000}"/>
    <hyperlink ref="W3" r:id="rId2" xr:uid="{00000000-0004-0000-0000-000003000000}"/>
    <hyperlink ref="U6" r:id="rId3" xr:uid="{00000000-0004-0000-0000-000004000000}"/>
    <hyperlink ref="W6" r:id="rId4" xr:uid="{00000000-0004-0000-0000-000005000000}"/>
    <hyperlink ref="W4" r:id="rId5" xr:uid="{00000000-0004-0000-0000-000006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2"/>
  <sheetViews>
    <sheetView workbookViewId="0">
      <pane ySplit="1" topLeftCell="A35" activePane="bottomLeft" state="frozen"/>
      <selection pane="bottomLeft" activeCell="A40" sqref="A40:XFD53"/>
    </sheetView>
  </sheetViews>
  <sheetFormatPr baseColWidth="10" defaultColWidth="9" defaultRowHeight="14" x14ac:dyDescent="0.2"/>
  <cols>
    <col min="1" max="1" width="43" customWidth="1"/>
    <col min="2" max="2" width="27.19921875" customWidth="1"/>
    <col min="3" max="3" width="19.59765625" customWidth="1"/>
    <col min="4" max="4" width="23" customWidth="1"/>
    <col min="5" max="5" width="17.3984375" customWidth="1"/>
    <col min="6" max="6" width="17.796875" customWidth="1"/>
    <col min="7" max="7" width="22.796875" style="1" customWidth="1"/>
    <col min="8" max="8" width="33.19921875" customWidth="1"/>
    <col min="9" max="9" width="30.796875" style="8" customWidth="1"/>
    <col min="10" max="10" width="25.59765625" customWidth="1"/>
    <col min="11" max="11" width="22.796875" style="8"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0" width="42.796875" style="8" customWidth="1"/>
    <col min="21" max="21" width="15" customWidth="1"/>
    <col min="22" max="22" width="19.19921875" customWidth="1"/>
    <col min="23" max="23" width="24" customWidth="1"/>
    <col min="24" max="24" width="45.796875" customWidth="1"/>
  </cols>
  <sheetData>
    <row r="1" spans="1:24" s="4" customFormat="1" ht="15" x14ac:dyDescent="0.2">
      <c r="A1" s="2" t="s">
        <v>0</v>
      </c>
      <c r="B1" s="2" t="s">
        <v>1</v>
      </c>
      <c r="C1" s="2" t="s">
        <v>2</v>
      </c>
      <c r="D1" s="2" t="s">
        <v>3</v>
      </c>
      <c r="E1" s="2" t="s">
        <v>4</v>
      </c>
      <c r="F1" s="2" t="s">
        <v>9</v>
      </c>
      <c r="G1" s="3" t="s">
        <v>10</v>
      </c>
      <c r="H1" s="2" t="s">
        <v>11</v>
      </c>
      <c r="I1" s="7" t="s">
        <v>6</v>
      </c>
      <c r="J1" s="2" t="s">
        <v>5</v>
      </c>
      <c r="K1" s="7" t="s">
        <v>14</v>
      </c>
      <c r="L1" s="2" t="s">
        <v>13</v>
      </c>
      <c r="M1" s="2" t="s">
        <v>18</v>
      </c>
      <c r="N1" s="2" t="s">
        <v>7</v>
      </c>
      <c r="O1" s="2" t="s">
        <v>12</v>
      </c>
      <c r="P1" s="2" t="s">
        <v>8</v>
      </c>
      <c r="Q1" s="2" t="s">
        <v>15</v>
      </c>
      <c r="R1" s="2" t="s">
        <v>16</v>
      </c>
      <c r="S1" s="2" t="s">
        <v>17</v>
      </c>
      <c r="T1" s="7" t="s">
        <v>19</v>
      </c>
      <c r="U1" s="2" t="s">
        <v>20</v>
      </c>
      <c r="V1" s="2" t="s">
        <v>21</v>
      </c>
      <c r="W1" s="2" t="s">
        <v>22</v>
      </c>
      <c r="X1" s="2" t="s">
        <v>23</v>
      </c>
    </row>
    <row r="2" spans="1:24" ht="30" x14ac:dyDescent="0.2">
      <c r="A2" s="6" t="s">
        <v>26</v>
      </c>
      <c r="G2" s="1" t="s">
        <v>31</v>
      </c>
      <c r="H2" s="1" t="s">
        <v>28</v>
      </c>
      <c r="I2" s="8" t="s">
        <v>30</v>
      </c>
      <c r="K2" s="8" t="s">
        <v>29</v>
      </c>
      <c r="M2" s="9">
        <v>3024866</v>
      </c>
      <c r="Q2" s="10"/>
      <c r="R2" s="9">
        <v>19755</v>
      </c>
      <c r="T2" s="6" t="s">
        <v>24</v>
      </c>
    </row>
    <row r="3" spans="1:24" ht="30" x14ac:dyDescent="0.2">
      <c r="A3" s="6" t="s">
        <v>27</v>
      </c>
      <c r="G3" s="1" t="s">
        <v>31</v>
      </c>
      <c r="H3" s="1" t="s">
        <v>28</v>
      </c>
      <c r="I3" s="8" t="s">
        <v>30</v>
      </c>
      <c r="K3" s="8" t="s">
        <v>29</v>
      </c>
      <c r="M3" s="9">
        <v>1063597</v>
      </c>
      <c r="Q3" s="10">
        <v>56846</v>
      </c>
      <c r="R3" s="9">
        <v>18397</v>
      </c>
      <c r="T3" s="6" t="s">
        <v>25</v>
      </c>
    </row>
    <row r="4" spans="1:24" ht="32" x14ac:dyDescent="0.2">
      <c r="A4" s="6" t="s">
        <v>32</v>
      </c>
      <c r="G4" s="1" t="s">
        <v>31</v>
      </c>
      <c r="H4" s="1" t="s">
        <v>28</v>
      </c>
      <c r="I4" s="8" t="s">
        <v>34</v>
      </c>
      <c r="K4" s="8" t="s">
        <v>29</v>
      </c>
      <c r="M4" s="9">
        <v>14889273.27</v>
      </c>
      <c r="Q4" s="10">
        <v>786457</v>
      </c>
      <c r="R4" s="9">
        <f>12650+12100</f>
        <v>24750</v>
      </c>
      <c r="T4" s="5" t="s">
        <v>35</v>
      </c>
    </row>
    <row r="5" spans="1:24" ht="30" x14ac:dyDescent="0.2">
      <c r="A5" s="6" t="s">
        <v>33</v>
      </c>
      <c r="G5" s="1" t="s">
        <v>31</v>
      </c>
      <c r="H5" s="1" t="s">
        <v>28</v>
      </c>
      <c r="I5" s="8" t="s">
        <v>34</v>
      </c>
      <c r="K5" s="8" t="s">
        <v>29</v>
      </c>
      <c r="M5" s="9">
        <v>4248757.5999999996</v>
      </c>
      <c r="Q5" s="10">
        <v>223423</v>
      </c>
      <c r="R5" s="9">
        <v>25100</v>
      </c>
      <c r="T5" s="5" t="s">
        <v>36</v>
      </c>
    </row>
    <row r="6" spans="1:24" ht="30" x14ac:dyDescent="0.2">
      <c r="A6" s="6" t="s">
        <v>37</v>
      </c>
      <c r="G6" s="1" t="s">
        <v>31</v>
      </c>
      <c r="H6" s="1" t="s">
        <v>28</v>
      </c>
      <c r="I6" s="8" t="s">
        <v>38</v>
      </c>
      <c r="K6" s="8" t="s">
        <v>29</v>
      </c>
      <c r="M6" s="9">
        <v>6673247</v>
      </c>
      <c r="R6" s="9">
        <v>16495</v>
      </c>
      <c r="T6" s="5" t="s">
        <v>39</v>
      </c>
    </row>
    <row r="7" spans="1:24" ht="16" x14ac:dyDescent="0.2">
      <c r="A7" s="6" t="s">
        <v>40</v>
      </c>
      <c r="G7" s="1" t="s">
        <v>31</v>
      </c>
      <c r="H7" s="1" t="s">
        <v>28</v>
      </c>
      <c r="I7" s="8" t="s">
        <v>41</v>
      </c>
      <c r="K7" s="8" t="s">
        <v>42</v>
      </c>
      <c r="M7" s="9">
        <v>3820477</v>
      </c>
      <c r="T7" s="5" t="s">
        <v>43</v>
      </c>
    </row>
    <row r="8" spans="1:24" ht="30" x14ac:dyDescent="0.2">
      <c r="A8" s="6" t="s">
        <v>44</v>
      </c>
      <c r="G8" s="1" t="s">
        <v>31</v>
      </c>
      <c r="H8" s="1" t="s">
        <v>28</v>
      </c>
      <c r="I8" s="8" t="s">
        <v>51</v>
      </c>
      <c r="K8" s="8" t="s">
        <v>85</v>
      </c>
      <c r="M8" s="9">
        <v>445578</v>
      </c>
      <c r="Q8" s="10"/>
      <c r="R8" s="9"/>
      <c r="T8" s="5" t="s">
        <v>52</v>
      </c>
    </row>
    <row r="9" spans="1:24" ht="30" x14ac:dyDescent="0.2">
      <c r="A9" s="6" t="s">
        <v>45</v>
      </c>
      <c r="G9" s="1" t="s">
        <v>31</v>
      </c>
      <c r="H9" s="1" t="s">
        <v>28</v>
      </c>
      <c r="I9" s="8" t="s">
        <v>51</v>
      </c>
      <c r="K9" s="8" t="s">
        <v>85</v>
      </c>
      <c r="M9" s="9">
        <v>369611</v>
      </c>
      <c r="Q9" s="10"/>
      <c r="R9" s="9"/>
      <c r="T9" s="5" t="s">
        <v>53</v>
      </c>
    </row>
    <row r="10" spans="1:24" ht="30" x14ac:dyDescent="0.2">
      <c r="A10" s="6" t="s">
        <v>46</v>
      </c>
      <c r="G10" s="1" t="s">
        <v>31</v>
      </c>
      <c r="H10" s="1" t="s">
        <v>28</v>
      </c>
      <c r="I10" s="8" t="s">
        <v>51</v>
      </c>
      <c r="K10" s="8" t="s">
        <v>85</v>
      </c>
      <c r="M10" s="9">
        <v>1277140</v>
      </c>
      <c r="Q10" s="10"/>
      <c r="R10" s="9"/>
      <c r="T10" s="5" t="s">
        <v>54</v>
      </c>
    </row>
    <row r="11" spans="1:24" ht="30" x14ac:dyDescent="0.2">
      <c r="A11" s="6" t="s">
        <v>47</v>
      </c>
      <c r="G11" s="1" t="s">
        <v>31</v>
      </c>
      <c r="H11" s="1" t="s">
        <v>28</v>
      </c>
      <c r="I11" s="8" t="s">
        <v>51</v>
      </c>
      <c r="K11" s="8" t="s">
        <v>85</v>
      </c>
      <c r="M11" s="9">
        <v>1160186</v>
      </c>
      <c r="Q11" s="10">
        <v>64967</v>
      </c>
      <c r="R11" s="9">
        <v>16573</v>
      </c>
      <c r="T11" s="5" t="s">
        <v>55</v>
      </c>
    </row>
    <row r="12" spans="1:24" ht="32" x14ac:dyDescent="0.2">
      <c r="A12" s="6" t="s">
        <v>48</v>
      </c>
      <c r="G12" s="1" t="s">
        <v>31</v>
      </c>
      <c r="H12" s="1" t="s">
        <v>28</v>
      </c>
      <c r="I12" s="8" t="s">
        <v>51</v>
      </c>
      <c r="K12" s="8" t="s">
        <v>85</v>
      </c>
      <c r="M12" s="9">
        <v>358235</v>
      </c>
      <c r="Q12" s="10"/>
      <c r="R12" s="9">
        <v>24271</v>
      </c>
      <c r="T12" s="5" t="s">
        <v>56</v>
      </c>
    </row>
    <row r="13" spans="1:24" ht="30" x14ac:dyDescent="0.2">
      <c r="A13" s="6" t="s">
        <v>49</v>
      </c>
      <c r="G13" s="1" t="s">
        <v>31</v>
      </c>
      <c r="H13" s="1" t="s">
        <v>28</v>
      </c>
      <c r="I13" s="8" t="s">
        <v>51</v>
      </c>
      <c r="K13" s="8" t="s">
        <v>85</v>
      </c>
      <c r="M13" s="9">
        <v>1217992</v>
      </c>
      <c r="Q13" s="10">
        <v>3927</v>
      </c>
      <c r="R13" s="9">
        <v>8317</v>
      </c>
      <c r="T13" s="5" t="s">
        <v>57</v>
      </c>
    </row>
    <row r="14" spans="1:24" ht="30" x14ac:dyDescent="0.2">
      <c r="A14" s="6" t="s">
        <v>50</v>
      </c>
      <c r="G14" s="1" t="s">
        <v>31</v>
      </c>
      <c r="H14" s="1" t="s">
        <v>28</v>
      </c>
      <c r="I14" s="8" t="s">
        <v>51</v>
      </c>
      <c r="K14" s="8" t="s">
        <v>85</v>
      </c>
      <c r="M14" s="9">
        <v>128086</v>
      </c>
      <c r="Q14" s="10"/>
      <c r="R14" s="9">
        <v>10618</v>
      </c>
      <c r="T14" s="5" t="s">
        <v>58</v>
      </c>
    </row>
    <row r="15" spans="1:24" ht="30" x14ac:dyDescent="0.2">
      <c r="A15" s="6" t="s">
        <v>40</v>
      </c>
      <c r="G15" s="1" t="s">
        <v>31</v>
      </c>
      <c r="H15" s="1" t="s">
        <v>28</v>
      </c>
      <c r="I15" s="8" t="s">
        <v>60</v>
      </c>
      <c r="K15" s="8" t="s">
        <v>85</v>
      </c>
      <c r="M15" s="9">
        <v>1172532</v>
      </c>
      <c r="T15" s="5" t="s">
        <v>43</v>
      </c>
    </row>
    <row r="16" spans="1:24" ht="30" x14ac:dyDescent="0.2">
      <c r="A16" s="6" t="s">
        <v>59</v>
      </c>
      <c r="G16" s="1" t="s">
        <v>31</v>
      </c>
      <c r="H16" s="1" t="s">
        <v>28</v>
      </c>
      <c r="I16" s="8" t="s">
        <v>60</v>
      </c>
      <c r="K16" s="8" t="s">
        <v>85</v>
      </c>
      <c r="M16" s="9">
        <v>6953585</v>
      </c>
      <c r="R16" s="9"/>
      <c r="T16" s="5" t="s">
        <v>61</v>
      </c>
    </row>
    <row r="17" spans="1:20" ht="16" x14ac:dyDescent="0.2">
      <c r="A17" s="6" t="s">
        <v>62</v>
      </c>
      <c r="G17" s="1" t="s">
        <v>31</v>
      </c>
      <c r="H17" s="1" t="s">
        <v>28</v>
      </c>
      <c r="I17" s="8" t="s">
        <v>72</v>
      </c>
      <c r="K17" s="8" t="s">
        <v>42</v>
      </c>
      <c r="M17" s="9">
        <v>69359</v>
      </c>
      <c r="R17" s="9"/>
      <c r="T17" s="5" t="s">
        <v>73</v>
      </c>
    </row>
    <row r="18" spans="1:20" ht="16" x14ac:dyDescent="0.2">
      <c r="A18" s="6" t="s">
        <v>63</v>
      </c>
      <c r="G18" s="1" t="s">
        <v>31</v>
      </c>
      <c r="H18" s="1" t="s">
        <v>28</v>
      </c>
      <c r="I18" s="8" t="s">
        <v>72</v>
      </c>
      <c r="K18" s="8" t="s">
        <v>42</v>
      </c>
      <c r="M18" s="9">
        <v>134734</v>
      </c>
      <c r="R18" s="9"/>
      <c r="T18" s="5" t="s">
        <v>74</v>
      </c>
    </row>
    <row r="19" spans="1:20" ht="16" x14ac:dyDescent="0.2">
      <c r="A19" s="6" t="s">
        <v>64</v>
      </c>
      <c r="G19" s="1" t="s">
        <v>31</v>
      </c>
      <c r="H19" s="1" t="s">
        <v>28</v>
      </c>
      <c r="I19" s="8" t="s">
        <v>72</v>
      </c>
      <c r="K19" s="8" t="s">
        <v>42</v>
      </c>
      <c r="M19" s="9">
        <v>596417</v>
      </c>
      <c r="R19" s="9"/>
      <c r="T19" s="5" t="s">
        <v>75</v>
      </c>
    </row>
    <row r="20" spans="1:20" ht="16" x14ac:dyDescent="0.2">
      <c r="A20" s="6" t="s">
        <v>65</v>
      </c>
      <c r="G20" s="1" t="s">
        <v>31</v>
      </c>
      <c r="H20" s="1" t="s">
        <v>28</v>
      </c>
      <c r="I20" s="8" t="s">
        <v>72</v>
      </c>
      <c r="K20" s="8" t="s">
        <v>42</v>
      </c>
      <c r="M20" s="9">
        <v>1074073</v>
      </c>
      <c r="R20" s="9"/>
      <c r="T20" s="5" t="s">
        <v>76</v>
      </c>
    </row>
    <row r="21" spans="1:20" ht="32" x14ac:dyDescent="0.2">
      <c r="A21" s="6" t="s">
        <v>66</v>
      </c>
      <c r="G21" s="1" t="s">
        <v>31</v>
      </c>
      <c r="H21" s="1" t="s">
        <v>28</v>
      </c>
      <c r="I21" s="8" t="s">
        <v>72</v>
      </c>
      <c r="K21" s="8" t="s">
        <v>42</v>
      </c>
      <c r="M21" s="9">
        <v>502841</v>
      </c>
      <c r="R21" s="9"/>
      <c r="T21" s="5" t="s">
        <v>73</v>
      </c>
    </row>
    <row r="22" spans="1:20" ht="16" x14ac:dyDescent="0.2">
      <c r="A22" s="6" t="s">
        <v>67</v>
      </c>
      <c r="G22" s="1" t="s">
        <v>31</v>
      </c>
      <c r="H22" s="1" t="s">
        <v>28</v>
      </c>
      <c r="I22" s="8" t="s">
        <v>72</v>
      </c>
      <c r="K22" s="8" t="s">
        <v>42</v>
      </c>
      <c r="M22" s="9">
        <v>49338</v>
      </c>
      <c r="R22" s="9"/>
      <c r="T22" s="5" t="s">
        <v>77</v>
      </c>
    </row>
    <row r="23" spans="1:20" ht="16" x14ac:dyDescent="0.2">
      <c r="A23" s="6" t="s">
        <v>68</v>
      </c>
      <c r="G23" s="1" t="s">
        <v>31</v>
      </c>
      <c r="H23" s="1" t="s">
        <v>28</v>
      </c>
      <c r="I23" s="8" t="s">
        <v>72</v>
      </c>
      <c r="K23" s="8" t="s">
        <v>42</v>
      </c>
      <c r="M23" s="9">
        <v>453432.47</v>
      </c>
      <c r="R23" s="9">
        <v>19617.060000000001</v>
      </c>
      <c r="T23" s="5" t="s">
        <v>78</v>
      </c>
    </row>
    <row r="24" spans="1:20" ht="16" x14ac:dyDescent="0.2">
      <c r="A24" s="6" t="s">
        <v>69</v>
      </c>
      <c r="G24" s="1" t="s">
        <v>31</v>
      </c>
      <c r="H24" s="1" t="s">
        <v>28</v>
      </c>
      <c r="I24" s="8" t="s">
        <v>72</v>
      </c>
      <c r="K24" s="8" t="s">
        <v>42</v>
      </c>
      <c r="M24" s="9">
        <v>73428</v>
      </c>
      <c r="R24" s="9"/>
      <c r="T24" s="5" t="s">
        <v>76</v>
      </c>
    </row>
    <row r="25" spans="1:20" ht="16" x14ac:dyDescent="0.2">
      <c r="A25" s="6" t="s">
        <v>70</v>
      </c>
      <c r="G25" s="1" t="s">
        <v>31</v>
      </c>
      <c r="H25" s="1" t="s">
        <v>28</v>
      </c>
      <c r="I25" s="8" t="s">
        <v>72</v>
      </c>
      <c r="K25" s="8" t="s">
        <v>42</v>
      </c>
      <c r="M25" s="9">
        <v>78000</v>
      </c>
      <c r="R25" s="9"/>
      <c r="T25" s="5" t="s">
        <v>79</v>
      </c>
    </row>
    <row r="26" spans="1:20" ht="16" x14ac:dyDescent="0.2">
      <c r="A26" s="6" t="s">
        <v>62</v>
      </c>
      <c r="G26" s="1" t="s">
        <v>31</v>
      </c>
      <c r="H26" s="1" t="s">
        <v>28</v>
      </c>
      <c r="I26" s="8" t="s">
        <v>72</v>
      </c>
      <c r="K26" s="8" t="s">
        <v>42</v>
      </c>
      <c r="M26" s="9">
        <v>6999</v>
      </c>
      <c r="R26" s="9"/>
      <c r="T26" s="5" t="s">
        <v>79</v>
      </c>
    </row>
    <row r="27" spans="1:20" ht="16" x14ac:dyDescent="0.2">
      <c r="A27" s="6" t="s">
        <v>71</v>
      </c>
      <c r="G27" s="1" t="s">
        <v>31</v>
      </c>
      <c r="H27" s="1" t="s">
        <v>28</v>
      </c>
      <c r="I27" s="8" t="s">
        <v>72</v>
      </c>
      <c r="K27" s="8" t="s">
        <v>42</v>
      </c>
      <c r="M27" s="9">
        <v>4800</v>
      </c>
      <c r="R27" s="9"/>
      <c r="T27" s="5" t="s">
        <v>80</v>
      </c>
    </row>
    <row r="28" spans="1:20" ht="16" x14ac:dyDescent="0.2">
      <c r="A28" s="6" t="s">
        <v>69</v>
      </c>
      <c r="G28" s="1" t="s">
        <v>31</v>
      </c>
      <c r="H28" s="1" t="s">
        <v>28</v>
      </c>
      <c r="I28" s="8" t="s">
        <v>72</v>
      </c>
      <c r="K28" s="8" t="s">
        <v>42</v>
      </c>
      <c r="M28" s="9">
        <v>31145</v>
      </c>
      <c r="T28" s="5" t="s">
        <v>73</v>
      </c>
    </row>
    <row r="29" spans="1:20" ht="30" x14ac:dyDescent="0.2">
      <c r="A29" s="6" t="s">
        <v>81</v>
      </c>
      <c r="G29" s="1" t="s">
        <v>31</v>
      </c>
      <c r="H29" s="1" t="s">
        <v>28</v>
      </c>
      <c r="I29" s="8" t="s">
        <v>83</v>
      </c>
      <c r="K29" s="8" t="s">
        <v>84</v>
      </c>
      <c r="M29" s="9">
        <v>2360573</v>
      </c>
      <c r="T29" s="5" t="s">
        <v>86</v>
      </c>
    </row>
    <row r="30" spans="1:20" ht="30" x14ac:dyDescent="0.2">
      <c r="A30" s="6" t="s">
        <v>82</v>
      </c>
      <c r="G30" s="1" t="s">
        <v>31</v>
      </c>
      <c r="H30" s="1" t="s">
        <v>28</v>
      </c>
      <c r="I30" s="8" t="s">
        <v>83</v>
      </c>
      <c r="K30" s="8" t="s">
        <v>84</v>
      </c>
      <c r="M30" s="9">
        <v>672390</v>
      </c>
    </row>
    <row r="31" spans="1:20" ht="30" x14ac:dyDescent="0.2">
      <c r="A31" s="6" t="s">
        <v>87</v>
      </c>
      <c r="G31" s="1" t="s">
        <v>31</v>
      </c>
      <c r="H31" s="1" t="s">
        <v>28</v>
      </c>
      <c r="I31" s="8" t="s">
        <v>96</v>
      </c>
      <c r="K31" s="8" t="s">
        <v>29</v>
      </c>
      <c r="M31" s="9">
        <v>191786</v>
      </c>
      <c r="Q31" s="10">
        <v>77544.25</v>
      </c>
      <c r="R31" s="9">
        <v>19172.5</v>
      </c>
      <c r="T31" s="5" t="s">
        <v>97</v>
      </c>
    </row>
    <row r="32" spans="1:20" ht="30" x14ac:dyDescent="0.2">
      <c r="A32" s="6" t="s">
        <v>88</v>
      </c>
      <c r="G32" s="1" t="s">
        <v>31</v>
      </c>
      <c r="H32" s="1" t="s">
        <v>28</v>
      </c>
      <c r="I32" s="8" t="s">
        <v>96</v>
      </c>
      <c r="K32" s="8" t="s">
        <v>29</v>
      </c>
      <c r="M32" s="9">
        <v>509358</v>
      </c>
      <c r="Q32" s="10">
        <v>58377</v>
      </c>
      <c r="R32" s="9">
        <v>139792</v>
      </c>
      <c r="T32" s="5" t="s">
        <v>97</v>
      </c>
    </row>
    <row r="33" spans="1:20" ht="30" x14ac:dyDescent="0.2">
      <c r="A33" s="6" t="s">
        <v>89</v>
      </c>
      <c r="G33" s="1" t="s">
        <v>31</v>
      </c>
      <c r="H33" s="1" t="s">
        <v>28</v>
      </c>
      <c r="I33" s="8" t="s">
        <v>96</v>
      </c>
      <c r="K33" s="8" t="s">
        <v>29</v>
      </c>
      <c r="M33" s="9">
        <v>450635</v>
      </c>
      <c r="Q33" s="10">
        <v>53350.5</v>
      </c>
      <c r="R33" s="9">
        <v>44542</v>
      </c>
      <c r="T33" s="5" t="s">
        <v>98</v>
      </c>
    </row>
    <row r="34" spans="1:20" ht="30" x14ac:dyDescent="0.2">
      <c r="A34" s="6" t="s">
        <v>90</v>
      </c>
      <c r="G34" s="1" t="s">
        <v>31</v>
      </c>
      <c r="H34" s="1" t="s">
        <v>28</v>
      </c>
      <c r="I34" s="8" t="s">
        <v>96</v>
      </c>
      <c r="K34" s="8" t="s">
        <v>29</v>
      </c>
      <c r="M34" s="9">
        <v>2237441</v>
      </c>
      <c r="Q34" s="10">
        <v>0</v>
      </c>
      <c r="R34" s="9">
        <v>57893</v>
      </c>
      <c r="T34" s="5" t="s">
        <v>99</v>
      </c>
    </row>
    <row r="35" spans="1:20" ht="30" x14ac:dyDescent="0.2">
      <c r="A35" s="6" t="s">
        <v>91</v>
      </c>
      <c r="G35" s="1" t="s">
        <v>31</v>
      </c>
      <c r="H35" s="1" t="s">
        <v>28</v>
      </c>
      <c r="I35" s="8" t="s">
        <v>96</v>
      </c>
      <c r="K35" s="8" t="s">
        <v>29</v>
      </c>
      <c r="M35" s="9">
        <v>509612</v>
      </c>
      <c r="Q35" s="10">
        <v>26725</v>
      </c>
      <c r="R35" s="9">
        <v>11525.15</v>
      </c>
      <c r="T35" s="5" t="s">
        <v>100</v>
      </c>
    </row>
    <row r="36" spans="1:20" ht="30" x14ac:dyDescent="0.2">
      <c r="A36" s="6" t="s">
        <v>92</v>
      </c>
      <c r="G36" s="1" t="s">
        <v>31</v>
      </c>
      <c r="H36" s="1" t="s">
        <v>28</v>
      </c>
      <c r="I36" s="8" t="s">
        <v>96</v>
      </c>
      <c r="K36" s="8" t="s">
        <v>29</v>
      </c>
      <c r="M36" s="9">
        <v>40950</v>
      </c>
      <c r="Q36" s="10"/>
      <c r="R36" s="9">
        <v>0</v>
      </c>
      <c r="T36" s="5" t="s">
        <v>101</v>
      </c>
    </row>
    <row r="37" spans="1:20" ht="30" x14ac:dyDescent="0.2">
      <c r="A37" s="6" t="s">
        <v>93</v>
      </c>
      <c r="G37" s="1" t="s">
        <v>31</v>
      </c>
      <c r="H37" s="1" t="s">
        <v>28</v>
      </c>
      <c r="I37" s="8" t="s">
        <v>96</v>
      </c>
      <c r="K37" s="8" t="s">
        <v>29</v>
      </c>
      <c r="M37" s="9">
        <v>898920</v>
      </c>
      <c r="Q37" s="10"/>
      <c r="R37" s="9">
        <v>0</v>
      </c>
      <c r="T37" s="5" t="s">
        <v>102</v>
      </c>
    </row>
    <row r="38" spans="1:20" ht="30" x14ac:dyDescent="0.2">
      <c r="A38" s="6" t="s">
        <v>94</v>
      </c>
      <c r="G38" s="1" t="s">
        <v>31</v>
      </c>
      <c r="H38" s="1" t="s">
        <v>28</v>
      </c>
      <c r="I38" s="8" t="s">
        <v>96</v>
      </c>
      <c r="K38" s="8" t="s">
        <v>29</v>
      </c>
      <c r="M38" s="9">
        <v>41400</v>
      </c>
      <c r="Q38" s="10"/>
      <c r="R38" s="9"/>
      <c r="T38" s="5" t="s">
        <v>103</v>
      </c>
    </row>
    <row r="39" spans="1:20" ht="30" x14ac:dyDescent="0.2">
      <c r="A39" s="6" t="s">
        <v>95</v>
      </c>
      <c r="G39" s="1" t="s">
        <v>31</v>
      </c>
      <c r="H39" s="1" t="s">
        <v>28</v>
      </c>
      <c r="I39" s="8" t="s">
        <v>96</v>
      </c>
      <c r="K39" s="8" t="s">
        <v>29</v>
      </c>
      <c r="M39" s="9">
        <v>2785597</v>
      </c>
      <c r="Q39" s="10">
        <v>147654</v>
      </c>
      <c r="R39" s="9">
        <v>21329</v>
      </c>
      <c r="T39" s="5" t="s">
        <v>104</v>
      </c>
    </row>
    <row r="40" spans="1:20" ht="30" x14ac:dyDescent="0.2">
      <c r="A40" s="6" t="s">
        <v>105</v>
      </c>
      <c r="G40" s="1" t="s">
        <v>31</v>
      </c>
      <c r="H40" s="1" t="s">
        <v>28</v>
      </c>
      <c r="I40" s="8" t="s">
        <v>119</v>
      </c>
      <c r="K40" s="8" t="s">
        <v>85</v>
      </c>
      <c r="M40" s="9">
        <v>499500</v>
      </c>
      <c r="Q40" s="9">
        <v>0</v>
      </c>
      <c r="T40" s="5" t="s">
        <v>120</v>
      </c>
    </row>
    <row r="41" spans="1:20" ht="30" x14ac:dyDescent="0.2">
      <c r="A41" s="6" t="s">
        <v>106</v>
      </c>
      <c r="G41" s="1" t="s">
        <v>31</v>
      </c>
      <c r="H41" s="1" t="s">
        <v>28</v>
      </c>
      <c r="I41" s="8" t="s">
        <v>119</v>
      </c>
      <c r="K41" s="8" t="s">
        <v>85</v>
      </c>
      <c r="M41" s="9">
        <v>1008699</v>
      </c>
      <c r="Q41" s="9">
        <v>10811.6</v>
      </c>
      <c r="T41" s="5" t="s">
        <v>121</v>
      </c>
    </row>
    <row r="42" spans="1:20" ht="30" x14ac:dyDescent="0.2">
      <c r="A42" s="6" t="s">
        <v>107</v>
      </c>
      <c r="G42" s="1" t="s">
        <v>31</v>
      </c>
      <c r="H42" s="1" t="s">
        <v>28</v>
      </c>
      <c r="I42" s="8" t="s">
        <v>119</v>
      </c>
      <c r="K42" s="8" t="s">
        <v>85</v>
      </c>
      <c r="M42" s="9">
        <v>966537</v>
      </c>
      <c r="Q42" s="9">
        <v>39435.53</v>
      </c>
      <c r="T42" s="5" t="s">
        <v>122</v>
      </c>
    </row>
    <row r="43" spans="1:20" ht="30" x14ac:dyDescent="0.2">
      <c r="A43" s="6" t="s">
        <v>108</v>
      </c>
      <c r="G43" s="1" t="s">
        <v>31</v>
      </c>
      <c r="H43" s="1" t="s">
        <v>28</v>
      </c>
      <c r="I43" s="8" t="s">
        <v>119</v>
      </c>
      <c r="K43" s="8" t="s">
        <v>85</v>
      </c>
      <c r="M43" s="9">
        <v>5985</v>
      </c>
      <c r="Q43" s="9">
        <v>0</v>
      </c>
      <c r="T43" s="5" t="s">
        <v>123</v>
      </c>
    </row>
    <row r="44" spans="1:20" ht="30" x14ac:dyDescent="0.2">
      <c r="A44" s="6" t="s">
        <v>109</v>
      </c>
      <c r="G44" s="1" t="s">
        <v>31</v>
      </c>
      <c r="H44" s="1" t="s">
        <v>28</v>
      </c>
      <c r="I44" s="8" t="s">
        <v>119</v>
      </c>
      <c r="K44" s="8" t="s">
        <v>85</v>
      </c>
      <c r="M44" s="9">
        <v>862676</v>
      </c>
      <c r="Q44" s="9">
        <f>50338+16530.6</f>
        <v>66868.600000000006</v>
      </c>
      <c r="T44" s="5" t="s">
        <v>124</v>
      </c>
    </row>
    <row r="45" spans="1:20" ht="30" x14ac:dyDescent="0.2">
      <c r="A45" s="6" t="s">
        <v>110</v>
      </c>
      <c r="G45" s="1" t="s">
        <v>31</v>
      </c>
      <c r="H45" s="1" t="s">
        <v>28</v>
      </c>
      <c r="I45" s="8" t="s">
        <v>119</v>
      </c>
      <c r="K45" s="8" t="s">
        <v>85</v>
      </c>
      <c r="M45" s="9">
        <v>14805</v>
      </c>
      <c r="Q45" s="9">
        <v>0</v>
      </c>
      <c r="T45" s="5" t="s">
        <v>125</v>
      </c>
    </row>
    <row r="46" spans="1:20" ht="30" x14ac:dyDescent="0.2">
      <c r="A46" s="6" t="s">
        <v>111</v>
      </c>
      <c r="G46" s="1" t="s">
        <v>31</v>
      </c>
      <c r="H46" s="1" t="s">
        <v>28</v>
      </c>
      <c r="I46" s="8" t="s">
        <v>119</v>
      </c>
      <c r="K46" s="8" t="s">
        <v>85</v>
      </c>
      <c r="M46" s="9">
        <v>2190247</v>
      </c>
      <c r="Q46" s="9">
        <v>0</v>
      </c>
      <c r="T46" s="5" t="s">
        <v>126</v>
      </c>
    </row>
    <row r="47" spans="1:20" ht="30" x14ac:dyDescent="0.2">
      <c r="A47" s="6" t="s">
        <v>112</v>
      </c>
      <c r="G47" s="1" t="s">
        <v>31</v>
      </c>
      <c r="H47" s="1" t="s">
        <v>28</v>
      </c>
      <c r="I47" s="8" t="s">
        <v>119</v>
      </c>
      <c r="K47" s="8" t="s">
        <v>85</v>
      </c>
      <c r="M47" s="9">
        <v>8057</v>
      </c>
      <c r="Q47" s="9">
        <v>0</v>
      </c>
      <c r="T47" s="5" t="s">
        <v>127</v>
      </c>
    </row>
    <row r="48" spans="1:20" ht="30" x14ac:dyDescent="0.2">
      <c r="A48" s="6" t="s">
        <v>113</v>
      </c>
      <c r="G48" s="1" t="s">
        <v>31</v>
      </c>
      <c r="H48" s="1" t="s">
        <v>28</v>
      </c>
      <c r="I48" s="8" t="s">
        <v>119</v>
      </c>
      <c r="K48" s="8" t="s">
        <v>85</v>
      </c>
      <c r="M48" s="9">
        <v>25250</v>
      </c>
      <c r="Q48" s="9">
        <v>0</v>
      </c>
      <c r="T48" s="5" t="s">
        <v>128</v>
      </c>
    </row>
    <row r="49" spans="1:20" ht="30" x14ac:dyDescent="0.2">
      <c r="A49" s="6" t="s">
        <v>114</v>
      </c>
      <c r="G49" s="1" t="s">
        <v>31</v>
      </c>
      <c r="H49" s="1" t="s">
        <v>28</v>
      </c>
      <c r="I49" s="8" t="s">
        <v>119</v>
      </c>
      <c r="K49" s="8" t="s">
        <v>85</v>
      </c>
      <c r="M49" s="9">
        <v>14270</v>
      </c>
      <c r="Q49" s="9">
        <v>0</v>
      </c>
      <c r="T49" s="5" t="s">
        <v>125</v>
      </c>
    </row>
    <row r="50" spans="1:20" ht="30" x14ac:dyDescent="0.2">
      <c r="A50" s="6" t="s">
        <v>115</v>
      </c>
      <c r="G50" s="1" t="s">
        <v>31</v>
      </c>
      <c r="H50" s="1" t="s">
        <v>28</v>
      </c>
      <c r="I50" s="8" t="s">
        <v>119</v>
      </c>
      <c r="K50" s="8" t="s">
        <v>85</v>
      </c>
      <c r="M50" s="9">
        <v>5985</v>
      </c>
      <c r="Q50" s="9">
        <v>0</v>
      </c>
      <c r="T50" s="5" t="s">
        <v>123</v>
      </c>
    </row>
    <row r="51" spans="1:20" ht="30" x14ac:dyDescent="0.2">
      <c r="A51" s="6" t="s">
        <v>116</v>
      </c>
      <c r="G51" s="1" t="s">
        <v>31</v>
      </c>
      <c r="H51" s="1" t="s">
        <v>28</v>
      </c>
      <c r="I51" s="8" t="s">
        <v>119</v>
      </c>
      <c r="K51" s="8" t="s">
        <v>85</v>
      </c>
      <c r="M51" s="9">
        <v>61875</v>
      </c>
      <c r="Q51" s="9">
        <v>0</v>
      </c>
      <c r="T51" s="5" t="s">
        <v>129</v>
      </c>
    </row>
    <row r="52" spans="1:20" ht="30" x14ac:dyDescent="0.2">
      <c r="A52" s="6" t="s">
        <v>117</v>
      </c>
      <c r="G52" s="1" t="s">
        <v>31</v>
      </c>
      <c r="H52" s="1" t="s">
        <v>28</v>
      </c>
      <c r="I52" s="8" t="s">
        <v>119</v>
      </c>
      <c r="K52" s="8" t="s">
        <v>85</v>
      </c>
      <c r="M52" s="9">
        <v>53550</v>
      </c>
      <c r="Q52" s="9">
        <v>0</v>
      </c>
      <c r="T52" s="5" t="s">
        <v>130</v>
      </c>
    </row>
    <row r="53" spans="1:20" ht="30" x14ac:dyDescent="0.2">
      <c r="A53" s="6" t="s">
        <v>118</v>
      </c>
      <c r="G53" s="1" t="s">
        <v>31</v>
      </c>
      <c r="H53" s="1" t="s">
        <v>28</v>
      </c>
      <c r="I53" s="8" t="s">
        <v>119</v>
      </c>
      <c r="K53" s="8" t="s">
        <v>85</v>
      </c>
      <c r="M53" s="9">
        <v>14145</v>
      </c>
      <c r="Q53" s="9"/>
      <c r="T53" s="5" t="s">
        <v>131</v>
      </c>
    </row>
    <row r="54" spans="1:20" ht="32" x14ac:dyDescent="0.2">
      <c r="A54" s="6" t="s">
        <v>132</v>
      </c>
      <c r="G54" s="1" t="s">
        <v>31</v>
      </c>
      <c r="H54" s="1" t="s">
        <v>28</v>
      </c>
      <c r="I54" s="12" t="s">
        <v>138</v>
      </c>
      <c r="K54" s="8" t="s">
        <v>29</v>
      </c>
      <c r="M54" s="9">
        <v>17359041</v>
      </c>
      <c r="Q54" s="10">
        <v>912187</v>
      </c>
      <c r="R54" s="9">
        <f>19193+12100+28515</f>
        <v>59808</v>
      </c>
      <c r="T54" s="5" t="s">
        <v>139</v>
      </c>
    </row>
    <row r="55" spans="1:20" ht="32" x14ac:dyDescent="0.2">
      <c r="A55" s="6" t="s">
        <v>133</v>
      </c>
      <c r="G55" s="1" t="s">
        <v>31</v>
      </c>
      <c r="H55" s="1" t="s">
        <v>28</v>
      </c>
      <c r="I55" s="12" t="s">
        <v>138</v>
      </c>
      <c r="K55" s="8" t="s">
        <v>29</v>
      </c>
      <c r="M55" s="9">
        <v>7080</v>
      </c>
      <c r="T55" s="5" t="s">
        <v>140</v>
      </c>
    </row>
    <row r="56" spans="1:20" ht="32" x14ac:dyDescent="0.2">
      <c r="A56" s="6" t="s">
        <v>134</v>
      </c>
      <c r="G56" s="1" t="s">
        <v>31</v>
      </c>
      <c r="H56" s="1" t="s">
        <v>28</v>
      </c>
      <c r="I56" s="12" t="s">
        <v>138</v>
      </c>
      <c r="K56" s="8" t="s">
        <v>29</v>
      </c>
      <c r="M56" s="9">
        <v>24570</v>
      </c>
      <c r="T56" s="5" t="s">
        <v>141</v>
      </c>
    </row>
    <row r="57" spans="1:20" ht="32" x14ac:dyDescent="0.2">
      <c r="A57" s="6" t="s">
        <v>135</v>
      </c>
      <c r="G57" s="1" t="s">
        <v>31</v>
      </c>
      <c r="H57" s="1" t="s">
        <v>28</v>
      </c>
      <c r="I57" s="12" t="s">
        <v>138</v>
      </c>
      <c r="K57" s="8" t="s">
        <v>29</v>
      </c>
      <c r="M57" s="9">
        <v>61215</v>
      </c>
      <c r="T57" s="5" t="s">
        <v>142</v>
      </c>
    </row>
    <row r="58" spans="1:20" ht="32" x14ac:dyDescent="0.2">
      <c r="A58" s="6" t="s">
        <v>136</v>
      </c>
      <c r="G58" s="1" t="s">
        <v>31</v>
      </c>
      <c r="H58" s="1" t="s">
        <v>28</v>
      </c>
      <c r="I58" s="12" t="s">
        <v>138</v>
      </c>
      <c r="K58" s="8" t="s">
        <v>29</v>
      </c>
      <c r="M58" s="9">
        <v>325500</v>
      </c>
      <c r="T58" s="5" t="s">
        <v>143</v>
      </c>
    </row>
    <row r="59" spans="1:20" ht="32" x14ac:dyDescent="0.2">
      <c r="A59" s="6" t="s">
        <v>137</v>
      </c>
      <c r="G59" s="1" t="s">
        <v>31</v>
      </c>
      <c r="H59" s="1" t="s">
        <v>28</v>
      </c>
      <c r="I59" s="12" t="s">
        <v>138</v>
      </c>
      <c r="K59" s="8" t="s">
        <v>29</v>
      </c>
      <c r="M59" s="9">
        <v>150303</v>
      </c>
      <c r="T59" s="5" t="s">
        <v>144</v>
      </c>
    </row>
    <row r="60" spans="1:20" ht="32" x14ac:dyDescent="0.2">
      <c r="A60" s="6" t="s">
        <v>145</v>
      </c>
      <c r="G60" s="1" t="s">
        <v>31</v>
      </c>
      <c r="H60" s="1" t="s">
        <v>173</v>
      </c>
      <c r="I60" s="12" t="s">
        <v>174</v>
      </c>
      <c r="K60" s="8" t="s">
        <v>29</v>
      </c>
      <c r="M60" s="9">
        <v>433730</v>
      </c>
      <c r="Q60" s="10"/>
      <c r="R60" s="9"/>
      <c r="T60" s="5" t="s">
        <v>175</v>
      </c>
    </row>
    <row r="61" spans="1:20" ht="32" x14ac:dyDescent="0.2">
      <c r="A61" s="6" t="s">
        <v>146</v>
      </c>
      <c r="G61" s="1" t="s">
        <v>31</v>
      </c>
      <c r="H61" s="1" t="s">
        <v>173</v>
      </c>
      <c r="I61" s="12" t="s">
        <v>174</v>
      </c>
      <c r="K61" s="8" t="s">
        <v>29</v>
      </c>
      <c r="M61" s="9">
        <v>424995</v>
      </c>
      <c r="Q61" s="10"/>
      <c r="R61" s="9"/>
      <c r="T61" s="5" t="s">
        <v>176</v>
      </c>
    </row>
    <row r="62" spans="1:20" ht="32" x14ac:dyDescent="0.2">
      <c r="A62" s="6" t="s">
        <v>147</v>
      </c>
      <c r="G62" s="1" t="s">
        <v>31</v>
      </c>
      <c r="H62" s="1" t="s">
        <v>173</v>
      </c>
      <c r="I62" s="12" t="s">
        <v>174</v>
      </c>
      <c r="K62" s="8" t="s">
        <v>29</v>
      </c>
      <c r="M62" s="9">
        <v>19300</v>
      </c>
      <c r="Q62" s="10"/>
      <c r="R62" s="9"/>
      <c r="T62" s="5" t="s">
        <v>177</v>
      </c>
    </row>
    <row r="63" spans="1:20" ht="32" x14ac:dyDescent="0.2">
      <c r="A63" s="6" t="s">
        <v>148</v>
      </c>
      <c r="G63" s="1" t="s">
        <v>31</v>
      </c>
      <c r="H63" s="1" t="s">
        <v>173</v>
      </c>
      <c r="I63" s="12" t="s">
        <v>174</v>
      </c>
      <c r="K63" s="8" t="s">
        <v>29</v>
      </c>
      <c r="M63" s="9">
        <v>6500</v>
      </c>
      <c r="Q63" s="10"/>
      <c r="R63" s="9"/>
      <c r="T63" s="5" t="s">
        <v>178</v>
      </c>
    </row>
    <row r="64" spans="1:20" ht="32" x14ac:dyDescent="0.2">
      <c r="A64" s="6" t="s">
        <v>149</v>
      </c>
      <c r="G64" s="1" t="s">
        <v>31</v>
      </c>
      <c r="H64" s="1" t="s">
        <v>173</v>
      </c>
      <c r="I64" s="12" t="s">
        <v>174</v>
      </c>
      <c r="K64" s="8" t="s">
        <v>29</v>
      </c>
      <c r="M64" s="9">
        <v>167300</v>
      </c>
      <c r="Q64" s="10"/>
      <c r="R64" s="9"/>
      <c r="T64" s="5" t="s">
        <v>179</v>
      </c>
    </row>
    <row r="65" spans="1:20" ht="32" x14ac:dyDescent="0.2">
      <c r="A65" s="6" t="s">
        <v>150</v>
      </c>
      <c r="G65" s="1" t="s">
        <v>31</v>
      </c>
      <c r="H65" s="1" t="s">
        <v>173</v>
      </c>
      <c r="I65" s="12" t="s">
        <v>174</v>
      </c>
      <c r="K65" s="8" t="s">
        <v>29</v>
      </c>
      <c r="M65" s="9">
        <v>26000</v>
      </c>
      <c r="Q65" s="10"/>
      <c r="R65" s="9"/>
      <c r="T65" s="5" t="s">
        <v>180</v>
      </c>
    </row>
    <row r="66" spans="1:20" ht="32" x14ac:dyDescent="0.2">
      <c r="A66" s="6" t="s">
        <v>151</v>
      </c>
      <c r="G66" s="1" t="s">
        <v>31</v>
      </c>
      <c r="H66" s="1" t="s">
        <v>173</v>
      </c>
      <c r="I66" s="12" t="s">
        <v>174</v>
      </c>
      <c r="K66" s="8" t="s">
        <v>29</v>
      </c>
      <c r="M66" s="9">
        <v>1800</v>
      </c>
      <c r="Q66" s="10"/>
      <c r="R66" s="9"/>
      <c r="T66" s="5" t="s">
        <v>181</v>
      </c>
    </row>
    <row r="67" spans="1:20" ht="32" x14ac:dyDescent="0.2">
      <c r="A67" s="6" t="s">
        <v>152</v>
      </c>
      <c r="G67" s="1" t="s">
        <v>31</v>
      </c>
      <c r="H67" s="1" t="s">
        <v>173</v>
      </c>
      <c r="I67" s="12" t="s">
        <v>174</v>
      </c>
      <c r="K67" s="8" t="s">
        <v>29</v>
      </c>
      <c r="M67" s="9">
        <v>246750</v>
      </c>
      <c r="Q67" s="10"/>
      <c r="R67" s="9"/>
      <c r="T67" s="5" t="s">
        <v>179</v>
      </c>
    </row>
    <row r="68" spans="1:20" ht="32" x14ac:dyDescent="0.2">
      <c r="A68" s="6" t="s">
        <v>153</v>
      </c>
      <c r="G68" s="1" t="s">
        <v>31</v>
      </c>
      <c r="H68" s="1" t="s">
        <v>173</v>
      </c>
      <c r="I68" s="12" t="s">
        <v>174</v>
      </c>
      <c r="K68" s="8" t="s">
        <v>29</v>
      </c>
      <c r="M68" s="9">
        <v>458873</v>
      </c>
      <c r="Q68" s="10"/>
      <c r="R68" s="9">
        <v>17651</v>
      </c>
      <c r="T68" s="5" t="s">
        <v>182</v>
      </c>
    </row>
    <row r="69" spans="1:20" ht="32" x14ac:dyDescent="0.2">
      <c r="A69" s="6" t="s">
        <v>154</v>
      </c>
      <c r="G69" s="1" t="s">
        <v>31</v>
      </c>
      <c r="H69" s="1" t="s">
        <v>173</v>
      </c>
      <c r="I69" s="12" t="s">
        <v>174</v>
      </c>
      <c r="K69" s="8" t="s">
        <v>29</v>
      </c>
      <c r="M69" s="9">
        <v>2323414</v>
      </c>
      <c r="Q69" s="10"/>
      <c r="R69" s="9">
        <v>232282</v>
      </c>
      <c r="T69" s="5" t="s">
        <v>183</v>
      </c>
    </row>
    <row r="70" spans="1:20" ht="32" x14ac:dyDescent="0.2">
      <c r="A70" s="6" t="s">
        <v>87</v>
      </c>
      <c r="G70" s="1" t="s">
        <v>31</v>
      </c>
      <c r="H70" s="1" t="s">
        <v>173</v>
      </c>
      <c r="I70" s="12" t="s">
        <v>174</v>
      </c>
      <c r="K70" s="8" t="s">
        <v>29</v>
      </c>
      <c r="M70" s="9">
        <v>382790</v>
      </c>
      <c r="Q70" s="10"/>
      <c r="R70" s="9">
        <v>193433.5</v>
      </c>
      <c r="T70" s="5" t="s">
        <v>97</v>
      </c>
    </row>
    <row r="71" spans="1:20" ht="32" x14ac:dyDescent="0.2">
      <c r="A71" s="6" t="s">
        <v>155</v>
      </c>
      <c r="G71" s="1" t="s">
        <v>31</v>
      </c>
      <c r="H71" s="1" t="s">
        <v>173</v>
      </c>
      <c r="I71" s="12" t="s">
        <v>174</v>
      </c>
      <c r="K71" s="8" t="s">
        <v>29</v>
      </c>
      <c r="M71" s="9">
        <v>450635</v>
      </c>
      <c r="Q71" s="10"/>
      <c r="R71" s="9">
        <v>97892.5</v>
      </c>
      <c r="T71" s="5" t="s">
        <v>184</v>
      </c>
    </row>
    <row r="72" spans="1:20" ht="32" x14ac:dyDescent="0.2">
      <c r="A72" s="6" t="s">
        <v>156</v>
      </c>
      <c r="G72" s="1" t="s">
        <v>31</v>
      </c>
      <c r="H72" s="1" t="s">
        <v>173</v>
      </c>
      <c r="I72" s="12" t="s">
        <v>174</v>
      </c>
      <c r="K72" s="8" t="s">
        <v>29</v>
      </c>
      <c r="M72" s="9">
        <v>830762</v>
      </c>
      <c r="Q72" s="10"/>
      <c r="R72" s="9">
        <v>148589</v>
      </c>
      <c r="T72" s="5" t="s">
        <v>185</v>
      </c>
    </row>
    <row r="73" spans="1:20" ht="32" x14ac:dyDescent="0.2">
      <c r="A73" s="6" t="s">
        <v>157</v>
      </c>
      <c r="G73" s="1" t="s">
        <v>31</v>
      </c>
      <c r="H73" s="1" t="s">
        <v>173</v>
      </c>
      <c r="I73" s="12" t="s">
        <v>174</v>
      </c>
      <c r="K73" s="8" t="s">
        <v>29</v>
      </c>
      <c r="M73" s="9">
        <v>212783</v>
      </c>
      <c r="Q73" s="10"/>
      <c r="R73" s="9"/>
      <c r="T73" s="5" t="s">
        <v>130</v>
      </c>
    </row>
    <row r="74" spans="1:20" ht="32" x14ac:dyDescent="0.2">
      <c r="A74" s="6" t="s">
        <v>158</v>
      </c>
      <c r="G74" s="1" t="s">
        <v>31</v>
      </c>
      <c r="H74" s="1" t="s">
        <v>173</v>
      </c>
      <c r="I74" s="12" t="s">
        <v>174</v>
      </c>
      <c r="K74" s="8" t="s">
        <v>29</v>
      </c>
      <c r="M74" s="9">
        <v>309100.57</v>
      </c>
      <c r="Q74" s="10"/>
      <c r="R74" s="9"/>
      <c r="T74" s="5"/>
    </row>
    <row r="75" spans="1:20" ht="32" x14ac:dyDescent="0.2">
      <c r="A75" s="6" t="s">
        <v>159</v>
      </c>
      <c r="G75" s="1" t="s">
        <v>31</v>
      </c>
      <c r="H75" s="1" t="s">
        <v>173</v>
      </c>
      <c r="I75" s="12" t="s">
        <v>174</v>
      </c>
      <c r="K75" s="8" t="s">
        <v>29</v>
      </c>
      <c r="M75" s="9">
        <v>5766900</v>
      </c>
      <c r="Q75" s="10"/>
      <c r="R75" s="9"/>
      <c r="T75" s="5" t="s">
        <v>186</v>
      </c>
    </row>
    <row r="76" spans="1:20" ht="32" x14ac:dyDescent="0.2">
      <c r="A76" s="6" t="s">
        <v>160</v>
      </c>
      <c r="G76" s="1" t="s">
        <v>31</v>
      </c>
      <c r="H76" s="1" t="s">
        <v>173</v>
      </c>
      <c r="I76" s="12" t="s">
        <v>174</v>
      </c>
      <c r="K76" s="8" t="s">
        <v>29</v>
      </c>
      <c r="M76" s="9">
        <v>4638</v>
      </c>
      <c r="Q76" s="10"/>
      <c r="R76" s="9"/>
      <c r="T76" s="5" t="s">
        <v>187</v>
      </c>
    </row>
    <row r="77" spans="1:20" ht="32" x14ac:dyDescent="0.2">
      <c r="A77" s="6" t="s">
        <v>161</v>
      </c>
      <c r="G77" s="1" t="s">
        <v>31</v>
      </c>
      <c r="H77" s="1" t="s">
        <v>173</v>
      </c>
      <c r="I77" s="12" t="s">
        <v>174</v>
      </c>
      <c r="K77" s="8" t="s">
        <v>29</v>
      </c>
      <c r="M77" s="9">
        <v>130063</v>
      </c>
      <c r="Q77" s="10">
        <v>9144</v>
      </c>
      <c r="R77" s="9">
        <f>750+62451-9144</f>
        <v>54057</v>
      </c>
      <c r="T77" s="5" t="s">
        <v>188</v>
      </c>
    </row>
    <row r="78" spans="1:20" ht="32" x14ac:dyDescent="0.2">
      <c r="A78" s="6" t="s">
        <v>162</v>
      </c>
      <c r="G78" s="1" t="s">
        <v>31</v>
      </c>
      <c r="H78" s="1" t="s">
        <v>173</v>
      </c>
      <c r="I78" s="12" t="s">
        <v>174</v>
      </c>
      <c r="K78" s="8" t="s">
        <v>29</v>
      </c>
      <c r="M78" s="9">
        <v>195141</v>
      </c>
      <c r="Q78" s="10">
        <v>10577</v>
      </c>
      <c r="R78" s="9">
        <f>27635.6+385-10577</f>
        <v>17443.599999999999</v>
      </c>
      <c r="T78" s="5" t="s">
        <v>189</v>
      </c>
    </row>
    <row r="79" spans="1:20" ht="32" x14ac:dyDescent="0.2">
      <c r="A79" s="6" t="s">
        <v>163</v>
      </c>
      <c r="G79" s="1" t="s">
        <v>31</v>
      </c>
      <c r="H79" s="1" t="s">
        <v>173</v>
      </c>
      <c r="I79" s="12" t="s">
        <v>174</v>
      </c>
      <c r="K79" s="8" t="s">
        <v>29</v>
      </c>
      <c r="M79" s="9">
        <v>717873</v>
      </c>
      <c r="Q79" s="10">
        <v>36487</v>
      </c>
      <c r="R79" s="9">
        <f>53145.6+1343-Q79</f>
        <v>18001.599999999999</v>
      </c>
      <c r="T79" s="5" t="s">
        <v>190</v>
      </c>
    </row>
    <row r="80" spans="1:20" ht="32" x14ac:dyDescent="0.2">
      <c r="A80" s="6" t="s">
        <v>164</v>
      </c>
      <c r="G80" s="1" t="s">
        <v>31</v>
      </c>
      <c r="H80" s="1" t="s">
        <v>173</v>
      </c>
      <c r="I80" s="12" t="s">
        <v>174</v>
      </c>
      <c r="K80" s="8" t="s">
        <v>29</v>
      </c>
      <c r="M80" s="9">
        <v>1197860</v>
      </c>
      <c r="Q80" s="10">
        <v>66470</v>
      </c>
      <c r="R80" s="9">
        <f>82153.9+3221-Q80</f>
        <v>18904.899999999994</v>
      </c>
      <c r="T80" s="5" t="s">
        <v>191</v>
      </c>
    </row>
    <row r="81" spans="1:20" ht="32" x14ac:dyDescent="0.2">
      <c r="A81" s="6" t="s">
        <v>165</v>
      </c>
      <c r="G81" s="1" t="s">
        <v>31</v>
      </c>
      <c r="H81" s="1" t="s">
        <v>173</v>
      </c>
      <c r="I81" s="12" t="s">
        <v>174</v>
      </c>
      <c r="K81" s="8" t="s">
        <v>29</v>
      </c>
      <c r="M81" s="9">
        <v>14045</v>
      </c>
      <c r="Q81" s="10"/>
      <c r="R81" s="9">
        <v>0</v>
      </c>
      <c r="T81" s="5" t="s">
        <v>188</v>
      </c>
    </row>
    <row r="82" spans="1:20" ht="32" x14ac:dyDescent="0.2">
      <c r="A82" s="6" t="s">
        <v>166</v>
      </c>
      <c r="G82" s="1" t="s">
        <v>31</v>
      </c>
      <c r="H82" s="1" t="s">
        <v>173</v>
      </c>
      <c r="I82" s="12" t="s">
        <v>174</v>
      </c>
      <c r="K82" s="8" t="s">
        <v>29</v>
      </c>
      <c r="M82" s="9">
        <v>19800</v>
      </c>
      <c r="Q82" s="10"/>
      <c r="R82" s="9">
        <v>0</v>
      </c>
      <c r="T82" s="5" t="s">
        <v>192</v>
      </c>
    </row>
    <row r="83" spans="1:20" ht="32" x14ac:dyDescent="0.2">
      <c r="A83" s="6" t="s">
        <v>167</v>
      </c>
      <c r="G83" s="1" t="s">
        <v>31</v>
      </c>
      <c r="H83" s="1" t="s">
        <v>173</v>
      </c>
      <c r="I83" s="12" t="s">
        <v>174</v>
      </c>
      <c r="K83" s="8" t="s">
        <v>29</v>
      </c>
      <c r="M83" s="9">
        <v>158629</v>
      </c>
      <c r="Q83" s="10"/>
      <c r="R83" s="9"/>
      <c r="T83" s="5" t="s">
        <v>193</v>
      </c>
    </row>
    <row r="84" spans="1:20" ht="32" x14ac:dyDescent="0.2">
      <c r="A84" s="6" t="s">
        <v>168</v>
      </c>
      <c r="G84" s="1" t="s">
        <v>31</v>
      </c>
      <c r="H84" s="1" t="s">
        <v>173</v>
      </c>
      <c r="I84" s="12" t="s">
        <v>174</v>
      </c>
      <c r="K84" s="8" t="s">
        <v>29</v>
      </c>
      <c r="M84" s="9">
        <v>152966</v>
      </c>
      <c r="Q84" s="10"/>
      <c r="R84" s="9"/>
      <c r="T84" s="5" t="s">
        <v>194</v>
      </c>
    </row>
    <row r="85" spans="1:20" ht="32" x14ac:dyDescent="0.2">
      <c r="A85" s="6" t="s">
        <v>169</v>
      </c>
      <c r="G85" s="1" t="s">
        <v>31</v>
      </c>
      <c r="H85" s="1" t="s">
        <v>173</v>
      </c>
      <c r="I85" s="12" t="s">
        <v>174</v>
      </c>
      <c r="K85" s="8" t="s">
        <v>29</v>
      </c>
      <c r="M85" s="9">
        <v>5500</v>
      </c>
      <c r="Q85" s="10"/>
      <c r="R85" s="9"/>
      <c r="T85" s="5" t="s">
        <v>195</v>
      </c>
    </row>
    <row r="86" spans="1:20" ht="32" x14ac:dyDescent="0.2">
      <c r="A86" s="6" t="s">
        <v>170</v>
      </c>
      <c r="G86" s="1" t="s">
        <v>31</v>
      </c>
      <c r="H86" s="1" t="s">
        <v>173</v>
      </c>
      <c r="I86" s="12" t="s">
        <v>174</v>
      </c>
      <c r="K86" s="8" t="s">
        <v>29</v>
      </c>
      <c r="M86" s="9">
        <v>692181</v>
      </c>
      <c r="Q86" s="10"/>
      <c r="R86" s="9">
        <v>17550</v>
      </c>
      <c r="T86" s="5" t="s">
        <v>196</v>
      </c>
    </row>
    <row r="87" spans="1:20" ht="32" x14ac:dyDescent="0.2">
      <c r="A87" s="6" t="s">
        <v>171</v>
      </c>
      <c r="G87" s="1" t="s">
        <v>31</v>
      </c>
      <c r="H87" s="1" t="s">
        <v>173</v>
      </c>
      <c r="I87" s="12" t="s">
        <v>174</v>
      </c>
      <c r="K87" s="8" t="s">
        <v>29</v>
      </c>
      <c r="M87" s="9">
        <v>788224</v>
      </c>
      <c r="Q87" s="10"/>
      <c r="R87" s="9">
        <v>18566</v>
      </c>
      <c r="T87" s="5" t="s">
        <v>197</v>
      </c>
    </row>
    <row r="88" spans="1:20" ht="32" x14ac:dyDescent="0.2">
      <c r="A88" s="6" t="s">
        <v>172</v>
      </c>
      <c r="G88" s="1" t="s">
        <v>31</v>
      </c>
      <c r="H88" s="1" t="s">
        <v>173</v>
      </c>
      <c r="I88" s="12" t="s">
        <v>174</v>
      </c>
      <c r="K88" s="8" t="s">
        <v>29</v>
      </c>
      <c r="M88" s="9">
        <v>13366750</v>
      </c>
      <c r="Q88" s="10"/>
      <c r="R88" s="9"/>
      <c r="T88" s="5" t="s">
        <v>198</v>
      </c>
    </row>
    <row r="89" spans="1:20" ht="30" x14ac:dyDescent="0.2">
      <c r="A89" s="6" t="s">
        <v>199</v>
      </c>
      <c r="G89" s="1" t="s">
        <v>31</v>
      </c>
      <c r="H89" s="1" t="s">
        <v>28</v>
      </c>
      <c r="I89" s="11" t="s">
        <v>237</v>
      </c>
      <c r="K89" s="8" t="s">
        <v>29</v>
      </c>
      <c r="M89" s="9">
        <v>107520</v>
      </c>
      <c r="Q89" s="10"/>
      <c r="R89" s="9"/>
      <c r="T89" s="5" t="s">
        <v>238</v>
      </c>
    </row>
    <row r="90" spans="1:20" ht="30" x14ac:dyDescent="0.2">
      <c r="A90" s="6" t="s">
        <v>200</v>
      </c>
      <c r="G90" s="1" t="s">
        <v>31</v>
      </c>
      <c r="H90" s="1" t="s">
        <v>28</v>
      </c>
      <c r="I90" s="11" t="s">
        <v>237</v>
      </c>
      <c r="K90" s="8" t="s">
        <v>29</v>
      </c>
      <c r="M90" s="9">
        <v>2226326</v>
      </c>
      <c r="Q90" s="10"/>
      <c r="R90" s="9"/>
      <c r="T90" s="5" t="s">
        <v>239</v>
      </c>
    </row>
    <row r="91" spans="1:20" ht="30" x14ac:dyDescent="0.2">
      <c r="A91" s="6" t="s">
        <v>201</v>
      </c>
      <c r="G91" s="1" t="s">
        <v>31</v>
      </c>
      <c r="H91" s="1" t="s">
        <v>28</v>
      </c>
      <c r="I91" s="11" t="s">
        <v>237</v>
      </c>
      <c r="K91" s="8" t="s">
        <v>29</v>
      </c>
      <c r="M91" s="9">
        <v>4850000</v>
      </c>
      <c r="Q91" s="10"/>
      <c r="R91" s="9"/>
      <c r="T91" s="5" t="s">
        <v>240</v>
      </c>
    </row>
    <row r="92" spans="1:20" ht="30" x14ac:dyDescent="0.2">
      <c r="A92" s="6" t="s">
        <v>202</v>
      </c>
      <c r="G92" s="1" t="s">
        <v>31</v>
      </c>
      <c r="H92" s="1" t="s">
        <v>28</v>
      </c>
      <c r="I92" s="11" t="s">
        <v>237</v>
      </c>
      <c r="K92" s="8" t="s">
        <v>29</v>
      </c>
      <c r="M92" s="9">
        <v>21526</v>
      </c>
      <c r="Q92" s="10"/>
      <c r="R92" s="9"/>
      <c r="T92" s="5" t="s">
        <v>241</v>
      </c>
    </row>
    <row r="93" spans="1:20" ht="30" x14ac:dyDescent="0.2">
      <c r="A93" s="6" t="s">
        <v>203</v>
      </c>
      <c r="G93" s="1" t="s">
        <v>31</v>
      </c>
      <c r="H93" s="1" t="s">
        <v>28</v>
      </c>
      <c r="I93" s="11" t="s">
        <v>237</v>
      </c>
      <c r="K93" s="8" t="s">
        <v>29</v>
      </c>
      <c r="M93" s="9">
        <v>19051</v>
      </c>
      <c r="Q93" s="10"/>
      <c r="R93" s="9"/>
      <c r="T93" s="5" t="s">
        <v>242</v>
      </c>
    </row>
    <row r="94" spans="1:20" ht="30" x14ac:dyDescent="0.2">
      <c r="A94" s="6" t="s">
        <v>204</v>
      </c>
      <c r="G94" s="1" t="s">
        <v>31</v>
      </c>
      <c r="H94" s="1" t="s">
        <v>28</v>
      </c>
      <c r="I94" s="11" t="s">
        <v>237</v>
      </c>
      <c r="K94" s="8" t="s">
        <v>29</v>
      </c>
      <c r="M94" s="9">
        <v>20497</v>
      </c>
      <c r="Q94" s="10"/>
      <c r="R94" s="9"/>
      <c r="T94" s="5" t="s">
        <v>243</v>
      </c>
    </row>
    <row r="95" spans="1:20" ht="30" x14ac:dyDescent="0.2">
      <c r="A95" s="6" t="s">
        <v>205</v>
      </c>
      <c r="G95" s="1" t="s">
        <v>31</v>
      </c>
      <c r="H95" s="1" t="s">
        <v>28</v>
      </c>
      <c r="I95" s="11" t="s">
        <v>237</v>
      </c>
      <c r="K95" s="8" t="s">
        <v>29</v>
      </c>
      <c r="M95" s="9">
        <v>81560</v>
      </c>
      <c r="Q95" s="10"/>
      <c r="R95" s="9"/>
      <c r="T95" s="5" t="s">
        <v>242</v>
      </c>
    </row>
    <row r="96" spans="1:20" ht="30" x14ac:dyDescent="0.2">
      <c r="A96" s="6" t="s">
        <v>206</v>
      </c>
      <c r="G96" s="1" t="s">
        <v>31</v>
      </c>
      <c r="H96" s="1" t="s">
        <v>28</v>
      </c>
      <c r="I96" s="11" t="s">
        <v>237</v>
      </c>
      <c r="K96" s="8" t="s">
        <v>29</v>
      </c>
      <c r="M96" s="9">
        <v>1530874</v>
      </c>
      <c r="Q96" s="10"/>
      <c r="R96" s="9"/>
      <c r="T96" s="5" t="s">
        <v>244</v>
      </c>
    </row>
    <row r="97" spans="1:20" ht="30" x14ac:dyDescent="0.2">
      <c r="A97" s="6" t="s">
        <v>207</v>
      </c>
      <c r="G97" s="1" t="s">
        <v>31</v>
      </c>
      <c r="H97" s="1" t="s">
        <v>28</v>
      </c>
      <c r="I97" s="11" t="s">
        <v>237</v>
      </c>
      <c r="K97" s="8" t="s">
        <v>29</v>
      </c>
      <c r="M97" s="9">
        <v>7670</v>
      </c>
      <c r="Q97" s="10"/>
      <c r="R97" s="9"/>
      <c r="T97" s="5" t="s">
        <v>245</v>
      </c>
    </row>
    <row r="98" spans="1:20" ht="30" x14ac:dyDescent="0.2">
      <c r="A98" s="6" t="s">
        <v>208</v>
      </c>
      <c r="G98" s="1" t="s">
        <v>31</v>
      </c>
      <c r="H98" s="1" t="s">
        <v>28</v>
      </c>
      <c r="I98" s="11" t="s">
        <v>237</v>
      </c>
      <c r="K98" s="8" t="s">
        <v>29</v>
      </c>
      <c r="M98" s="9">
        <v>56227</v>
      </c>
      <c r="Q98" s="10"/>
      <c r="R98" s="9"/>
      <c r="T98" s="5" t="s">
        <v>246</v>
      </c>
    </row>
    <row r="99" spans="1:20" ht="30" x14ac:dyDescent="0.2">
      <c r="A99" s="6" t="s">
        <v>209</v>
      </c>
      <c r="G99" s="1" t="s">
        <v>31</v>
      </c>
      <c r="H99" s="1" t="s">
        <v>28</v>
      </c>
      <c r="I99" s="11" t="s">
        <v>237</v>
      </c>
      <c r="K99" s="8" t="s">
        <v>29</v>
      </c>
      <c r="M99" s="9">
        <v>3280137</v>
      </c>
      <c r="Q99" s="10">
        <v>177656</v>
      </c>
      <c r="R99" s="9">
        <v>135463</v>
      </c>
      <c r="T99" s="5" t="s">
        <v>247</v>
      </c>
    </row>
    <row r="100" spans="1:20" ht="30" x14ac:dyDescent="0.2">
      <c r="A100" s="6" t="s">
        <v>210</v>
      </c>
      <c r="G100" s="1" t="s">
        <v>31</v>
      </c>
      <c r="H100" s="1" t="s">
        <v>28</v>
      </c>
      <c r="I100" s="11" t="s">
        <v>237</v>
      </c>
      <c r="K100" s="8" t="s">
        <v>29</v>
      </c>
      <c r="M100" s="9">
        <v>427115</v>
      </c>
      <c r="Q100" s="10"/>
      <c r="R100" s="9">
        <v>42810</v>
      </c>
      <c r="T100" s="5" t="s">
        <v>248</v>
      </c>
    </row>
    <row r="101" spans="1:20" ht="30" x14ac:dyDescent="0.2">
      <c r="A101" s="6" t="s">
        <v>211</v>
      </c>
      <c r="G101" s="1" t="s">
        <v>31</v>
      </c>
      <c r="H101" s="1" t="s">
        <v>28</v>
      </c>
      <c r="I101" s="11" t="s">
        <v>237</v>
      </c>
      <c r="K101" s="8" t="s">
        <v>29</v>
      </c>
      <c r="M101" s="9">
        <v>6389391</v>
      </c>
      <c r="Q101" s="10">
        <v>448787</v>
      </c>
      <c r="R101" s="9">
        <v>99248</v>
      </c>
      <c r="T101" s="5" t="s">
        <v>249</v>
      </c>
    </row>
    <row r="102" spans="1:20" ht="30" x14ac:dyDescent="0.2">
      <c r="A102" s="6" t="s">
        <v>147</v>
      </c>
      <c r="G102" s="1" t="s">
        <v>31</v>
      </c>
      <c r="H102" s="1" t="s">
        <v>28</v>
      </c>
      <c r="I102" s="11" t="s">
        <v>237</v>
      </c>
      <c r="K102" s="8" t="s">
        <v>29</v>
      </c>
      <c r="M102" s="9">
        <v>13000</v>
      </c>
      <c r="Q102" s="10"/>
      <c r="R102" s="9"/>
      <c r="T102" s="5" t="s">
        <v>250</v>
      </c>
    </row>
    <row r="103" spans="1:20" ht="30" x14ac:dyDescent="0.2">
      <c r="A103" s="6" t="s">
        <v>212</v>
      </c>
      <c r="G103" s="1" t="s">
        <v>31</v>
      </c>
      <c r="H103" s="1" t="s">
        <v>28</v>
      </c>
      <c r="I103" s="11" t="s">
        <v>237</v>
      </c>
      <c r="K103" s="8" t="s">
        <v>29</v>
      </c>
      <c r="M103" s="9">
        <v>16811</v>
      </c>
      <c r="Q103" s="10"/>
      <c r="R103" s="9"/>
      <c r="T103" s="5" t="s">
        <v>243</v>
      </c>
    </row>
    <row r="104" spans="1:20" ht="30" x14ac:dyDescent="0.2">
      <c r="A104" s="6" t="s">
        <v>213</v>
      </c>
      <c r="G104" s="1" t="s">
        <v>31</v>
      </c>
      <c r="H104" s="1" t="s">
        <v>28</v>
      </c>
      <c r="I104" s="11" t="s">
        <v>237</v>
      </c>
      <c r="K104" s="8" t="s">
        <v>29</v>
      </c>
      <c r="M104" s="9">
        <v>17968</v>
      </c>
      <c r="Q104" s="10"/>
      <c r="R104" s="9"/>
      <c r="T104" s="5" t="s">
        <v>243</v>
      </c>
    </row>
    <row r="105" spans="1:20" ht="30" x14ac:dyDescent="0.2">
      <c r="A105" s="6" t="s">
        <v>214</v>
      </c>
      <c r="G105" s="1" t="s">
        <v>31</v>
      </c>
      <c r="H105" s="1" t="s">
        <v>28</v>
      </c>
      <c r="I105" s="11" t="s">
        <v>237</v>
      </c>
      <c r="K105" s="8" t="s">
        <v>29</v>
      </c>
      <c r="M105" s="9">
        <v>4725</v>
      </c>
      <c r="Q105" s="10"/>
      <c r="R105" s="9"/>
      <c r="T105" s="5" t="s">
        <v>251</v>
      </c>
    </row>
    <row r="106" spans="1:20" ht="30" x14ac:dyDescent="0.2">
      <c r="A106" s="6" t="s">
        <v>215</v>
      </c>
      <c r="G106" s="1" t="s">
        <v>31</v>
      </c>
      <c r="H106" s="1" t="s">
        <v>28</v>
      </c>
      <c r="I106" s="11" t="s">
        <v>237</v>
      </c>
      <c r="K106" s="8" t="s">
        <v>29</v>
      </c>
      <c r="M106" s="9">
        <v>448316</v>
      </c>
      <c r="Q106" s="10"/>
      <c r="R106" s="9">
        <v>14304</v>
      </c>
      <c r="T106" s="5" t="s">
        <v>252</v>
      </c>
    </row>
    <row r="107" spans="1:20" ht="30" x14ac:dyDescent="0.2">
      <c r="A107" s="6" t="s">
        <v>216</v>
      </c>
      <c r="G107" s="1" t="s">
        <v>31</v>
      </c>
      <c r="H107" s="1" t="s">
        <v>28</v>
      </c>
      <c r="I107" s="11" t="s">
        <v>237</v>
      </c>
      <c r="K107" s="8" t="s">
        <v>29</v>
      </c>
      <c r="M107" s="9">
        <v>918750</v>
      </c>
      <c r="Q107" s="10"/>
      <c r="R107" s="9"/>
      <c r="T107" s="5" t="s">
        <v>253</v>
      </c>
    </row>
    <row r="108" spans="1:20" ht="30" x14ac:dyDescent="0.2">
      <c r="A108" s="6" t="s">
        <v>217</v>
      </c>
      <c r="G108" s="1" t="s">
        <v>31</v>
      </c>
      <c r="H108" s="1" t="s">
        <v>28</v>
      </c>
      <c r="I108" s="11" t="s">
        <v>237</v>
      </c>
      <c r="K108" s="8" t="s">
        <v>29</v>
      </c>
      <c r="M108" s="9">
        <v>338611</v>
      </c>
      <c r="Q108" s="10"/>
      <c r="R108" s="9"/>
      <c r="T108" s="5" t="s">
        <v>254</v>
      </c>
    </row>
    <row r="109" spans="1:20" ht="30" x14ac:dyDescent="0.2">
      <c r="A109" s="6" t="s">
        <v>218</v>
      </c>
      <c r="G109" s="1" t="s">
        <v>31</v>
      </c>
      <c r="H109" s="1" t="s">
        <v>28</v>
      </c>
      <c r="I109" s="11" t="s">
        <v>237</v>
      </c>
      <c r="K109" s="8" t="s">
        <v>29</v>
      </c>
      <c r="M109" s="9">
        <v>4478250</v>
      </c>
      <c r="Q109" s="10"/>
      <c r="R109" s="9"/>
      <c r="T109" s="5" t="s">
        <v>255</v>
      </c>
    </row>
    <row r="110" spans="1:20" ht="30" x14ac:dyDescent="0.2">
      <c r="A110" s="6" t="s">
        <v>219</v>
      </c>
      <c r="G110" s="1" t="s">
        <v>31</v>
      </c>
      <c r="H110" s="1" t="s">
        <v>28</v>
      </c>
      <c r="I110" s="11" t="s">
        <v>237</v>
      </c>
      <c r="K110" s="8" t="s">
        <v>29</v>
      </c>
      <c r="M110" s="9">
        <v>34970</v>
      </c>
      <c r="Q110" s="10"/>
      <c r="R110" s="9"/>
      <c r="T110" s="5" t="s">
        <v>256</v>
      </c>
    </row>
    <row r="111" spans="1:20" ht="30" x14ac:dyDescent="0.2">
      <c r="A111" s="6" t="s">
        <v>220</v>
      </c>
      <c r="G111" s="1" t="s">
        <v>31</v>
      </c>
      <c r="H111" s="1" t="s">
        <v>28</v>
      </c>
      <c r="I111" s="11" t="s">
        <v>237</v>
      </c>
      <c r="K111" s="8" t="s">
        <v>29</v>
      </c>
      <c r="M111" s="9">
        <v>37097</v>
      </c>
      <c r="Q111" s="10"/>
      <c r="R111" s="9"/>
      <c r="T111" s="5" t="s">
        <v>243</v>
      </c>
    </row>
    <row r="112" spans="1:20" ht="30" x14ac:dyDescent="0.2">
      <c r="A112" s="6" t="s">
        <v>221</v>
      </c>
      <c r="G112" s="1" t="s">
        <v>31</v>
      </c>
      <c r="H112" s="1" t="s">
        <v>28</v>
      </c>
      <c r="I112" s="11" t="s">
        <v>237</v>
      </c>
      <c r="K112" s="8" t="s">
        <v>29</v>
      </c>
      <c r="M112" s="9">
        <v>33567</v>
      </c>
      <c r="Q112" s="10"/>
      <c r="R112" s="9"/>
      <c r="T112" s="5" t="s">
        <v>257</v>
      </c>
    </row>
    <row r="113" spans="1:20" ht="30" x14ac:dyDescent="0.2">
      <c r="A113" s="6" t="s">
        <v>222</v>
      </c>
      <c r="G113" s="1" t="s">
        <v>31</v>
      </c>
      <c r="H113" s="1" t="s">
        <v>28</v>
      </c>
      <c r="I113" s="11" t="s">
        <v>237</v>
      </c>
      <c r="K113" s="8" t="s">
        <v>29</v>
      </c>
      <c r="M113" s="9">
        <v>354120</v>
      </c>
      <c r="Q113" s="10">
        <v>19557</v>
      </c>
      <c r="R113" s="9">
        <v>11015</v>
      </c>
      <c r="T113" s="5" t="s">
        <v>258</v>
      </c>
    </row>
    <row r="114" spans="1:20" ht="30" x14ac:dyDescent="0.2">
      <c r="A114" s="6" t="s">
        <v>223</v>
      </c>
      <c r="G114" s="1" t="s">
        <v>31</v>
      </c>
      <c r="H114" s="1" t="s">
        <v>28</v>
      </c>
      <c r="I114" s="11" t="s">
        <v>237</v>
      </c>
      <c r="K114" s="8" t="s">
        <v>29</v>
      </c>
      <c r="M114" s="9">
        <v>2835000</v>
      </c>
      <c r="Q114" s="10"/>
      <c r="R114" s="9"/>
      <c r="T114" s="5" t="s">
        <v>255</v>
      </c>
    </row>
    <row r="115" spans="1:20" ht="30" x14ac:dyDescent="0.2">
      <c r="A115" s="6" t="s">
        <v>224</v>
      </c>
      <c r="G115" s="1" t="s">
        <v>31</v>
      </c>
      <c r="H115" s="1" t="s">
        <v>28</v>
      </c>
      <c r="I115" s="11" t="s">
        <v>237</v>
      </c>
      <c r="K115" s="8" t="s">
        <v>29</v>
      </c>
      <c r="M115" s="9">
        <v>608475</v>
      </c>
      <c r="Q115" s="10"/>
      <c r="R115" s="9"/>
      <c r="T115" s="5" t="s">
        <v>259</v>
      </c>
    </row>
    <row r="116" spans="1:20" ht="30" x14ac:dyDescent="0.2">
      <c r="A116" s="6" t="s">
        <v>225</v>
      </c>
      <c r="G116" s="1" t="s">
        <v>31</v>
      </c>
      <c r="H116" s="1" t="s">
        <v>28</v>
      </c>
      <c r="I116" s="11" t="s">
        <v>237</v>
      </c>
      <c r="K116" s="8" t="s">
        <v>29</v>
      </c>
      <c r="M116" s="9">
        <v>26150</v>
      </c>
      <c r="Q116" s="10"/>
      <c r="R116" s="9"/>
      <c r="T116" s="5" t="s">
        <v>260</v>
      </c>
    </row>
    <row r="117" spans="1:20" ht="30" x14ac:dyDescent="0.2">
      <c r="A117" s="6" t="s">
        <v>226</v>
      </c>
      <c r="G117" s="1" t="s">
        <v>31</v>
      </c>
      <c r="H117" s="1" t="s">
        <v>28</v>
      </c>
      <c r="I117" s="11" t="s">
        <v>237</v>
      </c>
      <c r="K117" s="8" t="s">
        <v>29</v>
      </c>
      <c r="M117" s="9">
        <v>66912</v>
      </c>
      <c r="Q117" s="10"/>
      <c r="R117" s="9"/>
      <c r="T117" s="5" t="s">
        <v>261</v>
      </c>
    </row>
    <row r="118" spans="1:20" ht="30" x14ac:dyDescent="0.2">
      <c r="A118" s="6" t="s">
        <v>227</v>
      </c>
      <c r="G118" s="1" t="s">
        <v>31</v>
      </c>
      <c r="H118" s="1" t="s">
        <v>28</v>
      </c>
      <c r="I118" s="11" t="s">
        <v>237</v>
      </c>
      <c r="K118" s="8" t="s">
        <v>29</v>
      </c>
      <c r="M118" s="9">
        <v>411407</v>
      </c>
      <c r="Q118" s="10">
        <v>26601</v>
      </c>
      <c r="R118" s="9">
        <v>23297</v>
      </c>
      <c r="T118" s="5" t="s">
        <v>262</v>
      </c>
    </row>
    <row r="119" spans="1:20" ht="30" x14ac:dyDescent="0.2">
      <c r="A119" s="6" t="s">
        <v>204</v>
      </c>
      <c r="G119" s="1" t="s">
        <v>31</v>
      </c>
      <c r="H119" s="1" t="s">
        <v>28</v>
      </c>
      <c r="I119" s="11" t="s">
        <v>237</v>
      </c>
      <c r="K119" s="8" t="s">
        <v>29</v>
      </c>
      <c r="M119" s="9">
        <v>10912</v>
      </c>
      <c r="Q119" s="10"/>
      <c r="R119" s="9"/>
      <c r="T119" s="5" t="s">
        <v>243</v>
      </c>
    </row>
    <row r="120" spans="1:20" ht="30" x14ac:dyDescent="0.2">
      <c r="A120" s="6" t="s">
        <v>228</v>
      </c>
      <c r="G120" s="1" t="s">
        <v>31</v>
      </c>
      <c r="H120" s="1" t="s">
        <v>28</v>
      </c>
      <c r="I120" s="11" t="s">
        <v>237</v>
      </c>
      <c r="K120" s="8" t="s">
        <v>29</v>
      </c>
      <c r="M120" s="9">
        <v>65000</v>
      </c>
      <c r="Q120" s="10"/>
      <c r="R120" s="9"/>
      <c r="T120" s="5" t="s">
        <v>263</v>
      </c>
    </row>
    <row r="121" spans="1:20" ht="30" x14ac:dyDescent="0.2">
      <c r="A121" s="6" t="s">
        <v>229</v>
      </c>
      <c r="G121" s="1" t="s">
        <v>31</v>
      </c>
      <c r="H121" s="1" t="s">
        <v>28</v>
      </c>
      <c r="I121" s="11" t="s">
        <v>237</v>
      </c>
      <c r="K121" s="8" t="s">
        <v>29</v>
      </c>
      <c r="M121" s="9">
        <v>1067806</v>
      </c>
      <c r="Q121" s="10">
        <v>55632</v>
      </c>
      <c r="R121" s="9">
        <v>17690</v>
      </c>
      <c r="T121" s="5" t="s">
        <v>258</v>
      </c>
    </row>
    <row r="122" spans="1:20" ht="30" x14ac:dyDescent="0.2">
      <c r="A122" s="6" t="s">
        <v>230</v>
      </c>
      <c r="G122" s="1" t="s">
        <v>31</v>
      </c>
      <c r="H122" s="1" t="s">
        <v>28</v>
      </c>
      <c r="I122" s="11" t="s">
        <v>237</v>
      </c>
      <c r="K122" s="8" t="s">
        <v>29</v>
      </c>
      <c r="M122" s="9">
        <v>400288</v>
      </c>
      <c r="Q122" s="10">
        <v>21011</v>
      </c>
      <c r="R122" s="9"/>
      <c r="T122" s="5" t="s">
        <v>264</v>
      </c>
    </row>
    <row r="123" spans="1:20" ht="30" x14ac:dyDescent="0.2">
      <c r="A123" s="6" t="s">
        <v>231</v>
      </c>
      <c r="G123" s="1" t="s">
        <v>31</v>
      </c>
      <c r="H123" s="1" t="s">
        <v>28</v>
      </c>
      <c r="I123" s="11" t="s">
        <v>237</v>
      </c>
      <c r="K123" s="8" t="s">
        <v>29</v>
      </c>
      <c r="M123" s="9">
        <v>7264034</v>
      </c>
      <c r="Q123" s="10">
        <v>404910</v>
      </c>
      <c r="R123" s="9">
        <v>16597</v>
      </c>
      <c r="T123" s="5" t="s">
        <v>265</v>
      </c>
    </row>
    <row r="124" spans="1:20" ht="30" x14ac:dyDescent="0.2">
      <c r="A124" s="6" t="s">
        <v>232</v>
      </c>
      <c r="G124" s="1" t="s">
        <v>31</v>
      </c>
      <c r="H124" s="1" t="s">
        <v>28</v>
      </c>
      <c r="I124" s="11" t="s">
        <v>237</v>
      </c>
      <c r="K124" s="8" t="s">
        <v>29</v>
      </c>
      <c r="M124" s="9">
        <v>788640</v>
      </c>
      <c r="Q124" s="10">
        <v>43598</v>
      </c>
      <c r="R124" s="9">
        <v>8441</v>
      </c>
      <c r="T124" s="5" t="s">
        <v>266</v>
      </c>
    </row>
    <row r="125" spans="1:20" ht="30" x14ac:dyDescent="0.2">
      <c r="A125" s="6" t="s">
        <v>233</v>
      </c>
      <c r="G125" s="1" t="s">
        <v>31</v>
      </c>
      <c r="H125" s="1" t="s">
        <v>28</v>
      </c>
      <c r="I125" s="11" t="s">
        <v>237</v>
      </c>
      <c r="K125" s="8" t="s">
        <v>29</v>
      </c>
      <c r="M125" s="9">
        <v>44625</v>
      </c>
      <c r="Q125" s="10"/>
      <c r="R125" s="9"/>
      <c r="T125" s="5" t="s">
        <v>246</v>
      </c>
    </row>
    <row r="126" spans="1:20" ht="30" x14ac:dyDescent="0.2">
      <c r="A126" s="6" t="s">
        <v>214</v>
      </c>
      <c r="G126" s="1" t="s">
        <v>31</v>
      </c>
      <c r="H126" s="1" t="s">
        <v>28</v>
      </c>
      <c r="I126" s="11" t="s">
        <v>237</v>
      </c>
      <c r="K126" s="8" t="s">
        <v>29</v>
      </c>
      <c r="M126" s="9">
        <v>4830</v>
      </c>
      <c r="Q126" s="10"/>
      <c r="R126" s="9"/>
      <c r="T126" s="5" t="s">
        <v>251</v>
      </c>
    </row>
    <row r="127" spans="1:20" ht="30" x14ac:dyDescent="0.2">
      <c r="A127" s="6" t="s">
        <v>204</v>
      </c>
      <c r="G127" s="1" t="s">
        <v>31</v>
      </c>
      <c r="H127" s="1" t="s">
        <v>28</v>
      </c>
      <c r="I127" s="11" t="s">
        <v>237</v>
      </c>
      <c r="K127" s="8" t="s">
        <v>29</v>
      </c>
      <c r="M127" s="9">
        <v>41900</v>
      </c>
      <c r="Q127" s="10"/>
      <c r="R127" s="9"/>
      <c r="T127" s="5" t="s">
        <v>243</v>
      </c>
    </row>
    <row r="128" spans="1:20" ht="30" x14ac:dyDescent="0.2">
      <c r="A128" s="6" t="s">
        <v>234</v>
      </c>
      <c r="G128" s="1" t="s">
        <v>31</v>
      </c>
      <c r="H128" s="1" t="s">
        <v>28</v>
      </c>
      <c r="I128" s="11" t="s">
        <v>237</v>
      </c>
      <c r="K128" s="8" t="s">
        <v>29</v>
      </c>
      <c r="M128" s="9">
        <v>740943</v>
      </c>
      <c r="Q128" s="10"/>
      <c r="R128" s="9"/>
      <c r="T128" s="5" t="s">
        <v>267</v>
      </c>
    </row>
    <row r="129" spans="1:20" ht="30" x14ac:dyDescent="0.2">
      <c r="A129" s="6" t="s">
        <v>235</v>
      </c>
      <c r="G129" s="1" t="s">
        <v>31</v>
      </c>
      <c r="H129" s="1" t="s">
        <v>28</v>
      </c>
      <c r="I129" s="11" t="s">
        <v>237</v>
      </c>
      <c r="K129" s="8" t="s">
        <v>29</v>
      </c>
      <c r="M129" s="9">
        <v>2113061</v>
      </c>
      <c r="Q129" s="10">
        <v>116021</v>
      </c>
      <c r="R129" s="9">
        <v>9366</v>
      </c>
      <c r="T129" s="5" t="s">
        <v>268</v>
      </c>
    </row>
    <row r="130" spans="1:20" ht="30" x14ac:dyDescent="0.2">
      <c r="A130" s="6" t="s">
        <v>236</v>
      </c>
      <c r="G130" s="1" t="s">
        <v>31</v>
      </c>
      <c r="H130" s="1" t="s">
        <v>28</v>
      </c>
      <c r="I130" s="11" t="s">
        <v>237</v>
      </c>
      <c r="K130" s="8" t="s">
        <v>29</v>
      </c>
      <c r="M130" s="9">
        <v>52409</v>
      </c>
      <c r="Q130" s="10"/>
      <c r="R130" s="9"/>
      <c r="T130" s="13" t="s">
        <v>269</v>
      </c>
    </row>
    <row r="131" spans="1:20" ht="15" x14ac:dyDescent="0.2">
      <c r="H131" s="1"/>
      <c r="I131" s="11"/>
    </row>
    <row r="132" spans="1:20" ht="15" x14ac:dyDescent="0.2">
      <c r="H132" s="1"/>
      <c r="I132" s="1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Equipments</vt:lpstr>
      <vt:lpstr>Sheet2 (2)</vt:lpstr>
      <vt:lpstr>Equipments!template</vt:lpstr>
      <vt:lpstr>'Sheet2 (2)'!template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2022-08-01T05:11:41Z</dcterms:modified>
</cp:coreProperties>
</file>